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0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<sst xmlns="http://schemas.openxmlformats.org/spreadsheetml/2006/main" count="558" uniqueCount="275">
  <si>
    <t xml:space="preserve">              (подпись)                                        (расшифровка подписи)</t>
  </si>
  <si>
    <t>КОДЫ</t>
  </si>
  <si>
    <t>Дата</t>
  </si>
  <si>
    <t>по ОКПО</t>
  </si>
  <si>
    <t>по ОКЕИ</t>
  </si>
  <si>
    <t>Наименование показателя</t>
  </si>
  <si>
    <t>строки</t>
  </si>
  <si>
    <t>Сумма</t>
  </si>
  <si>
    <t>Код по бюджетной классификации Российской Федерации</t>
  </si>
  <si>
    <t>целевой статьи</t>
  </si>
  <si>
    <t>вида</t>
  </si>
  <si>
    <t>расходов</t>
  </si>
  <si>
    <t>Всего</t>
  </si>
  <si>
    <t>Руководитель учреждения</t>
  </si>
  <si>
    <t>по ОКАТО</t>
  </si>
  <si>
    <t xml:space="preserve">Код </t>
  </si>
  <si>
    <t>по БК</t>
  </si>
  <si>
    <t>Единица измерения:  руб</t>
  </si>
  <si>
    <t>по ОКВ</t>
  </si>
  <si>
    <t>КОСГУ</t>
  </si>
  <si>
    <t>(уполномоченное лицо)</t>
  </si>
  <si>
    <t>(должность)                                                 (подпись)                          (расшифровка подписи)</t>
  </si>
  <si>
    <t>Исполнитель</t>
  </si>
  <si>
    <t xml:space="preserve">                    (подпись)                                 (расшифровка подписи)</t>
  </si>
  <si>
    <t>УТВЕРЖДАЮ</t>
  </si>
  <si>
    <t>Форма по ОКУД</t>
  </si>
  <si>
    <t>по Перечню (Реестру)</t>
  </si>
  <si>
    <t>код аналитического</t>
  </si>
  <si>
    <t>показателя*</t>
  </si>
  <si>
    <t>Итого по коду БК (по коду раздела)</t>
  </si>
  <si>
    <t xml:space="preserve">            (телефон)</t>
  </si>
  <si>
    <t>(наименование должности лица, утверждающего бюджетную смету)</t>
  </si>
  <si>
    <t>* Код аналитического показателя указывается в случае, если порядком составления, ведения и утверждения бюджетных смет, утвержденным главным  распорядителем бюджетных средств, указанный код предусмотрен для дополнительной детализации расходов бюджета</t>
  </si>
  <si>
    <t xml:space="preserve">Прочие выплаты </t>
  </si>
  <si>
    <t xml:space="preserve">Начисления на выплаты по оплате труда </t>
  </si>
  <si>
    <t>121</t>
  </si>
  <si>
    <t>211</t>
  </si>
  <si>
    <t>001</t>
  </si>
  <si>
    <t>002</t>
  </si>
  <si>
    <t>213</t>
  </si>
  <si>
    <t>Ведомство</t>
  </si>
  <si>
    <t>х</t>
  </si>
  <si>
    <t xml:space="preserve">Приобретение работ, услуг, всего      </t>
  </si>
  <si>
    <t xml:space="preserve">из них: </t>
  </si>
  <si>
    <t xml:space="preserve">Услуги связи             </t>
  </si>
  <si>
    <t xml:space="preserve">Транспортные услуги      </t>
  </si>
  <si>
    <t xml:space="preserve">Коммунальные услуги      </t>
  </si>
  <si>
    <t>в т.ч.</t>
  </si>
  <si>
    <t>Оплата услуг отопления (тэц)</t>
  </si>
  <si>
    <t>Оплата услуг холодного водоснабжения</t>
  </si>
  <si>
    <t>Оплата услуг потребления газа</t>
  </si>
  <si>
    <t>Оплата услуг потребления электроэнергии</t>
  </si>
  <si>
    <t>Оплата услуг канализации, ассенизации, водоотведения</t>
  </si>
  <si>
    <t>Другие расходы по оплате коммунальных услуг</t>
  </si>
  <si>
    <t xml:space="preserve">Арендная плата за пользование имуществом      </t>
  </si>
  <si>
    <t xml:space="preserve">Работы, услуги по содержанию имущества       </t>
  </si>
  <si>
    <t>Текущий ремонт (ремонт)</t>
  </si>
  <si>
    <t>Другие расходы по содержанию имущества</t>
  </si>
  <si>
    <t xml:space="preserve">Прочие работы, услуги    </t>
  </si>
  <si>
    <t xml:space="preserve">из них:                  </t>
  </si>
  <si>
    <t xml:space="preserve">Прочие расходы           </t>
  </si>
  <si>
    <t xml:space="preserve">Расходы по приобретению нефинансовых активов, всего           </t>
  </si>
  <si>
    <t>Основные средства</t>
  </si>
  <si>
    <t>Капитальное строительство</t>
  </si>
  <si>
    <t>Иные расходы, связанные с увеличением стоимости основных средств</t>
  </si>
  <si>
    <t>Непроизведенные активы</t>
  </si>
  <si>
    <t>Материальные запасы</t>
  </si>
  <si>
    <t>Иные расходы, связанные с увеличением стоимости материальных запасов</t>
  </si>
  <si>
    <t>Заработная плата</t>
  </si>
  <si>
    <t>122</t>
  </si>
  <si>
    <t>212.3</t>
  </si>
  <si>
    <t>220</t>
  </si>
  <si>
    <t>221</t>
  </si>
  <si>
    <t>244</t>
  </si>
  <si>
    <t>222</t>
  </si>
  <si>
    <t>223</t>
  </si>
  <si>
    <t>223.1</t>
  </si>
  <si>
    <t>223.4</t>
  </si>
  <si>
    <t>223.5</t>
  </si>
  <si>
    <t>223.6</t>
  </si>
  <si>
    <t>223.7</t>
  </si>
  <si>
    <t>223.8</t>
  </si>
  <si>
    <t>224</t>
  </si>
  <si>
    <t>225</t>
  </si>
  <si>
    <t>225.2</t>
  </si>
  <si>
    <t>Содержание в чистоте помещений, зданий, дворов, иного имущества</t>
  </si>
  <si>
    <t>225.1</t>
  </si>
  <si>
    <t>225.4</t>
  </si>
  <si>
    <t>Противопожарные мероприятия, связанные с содержанием имущества</t>
  </si>
  <si>
    <t>225.6</t>
  </si>
  <si>
    <t>226</t>
  </si>
  <si>
    <t>Иные работы и услуги</t>
  </si>
  <si>
    <t>226.10</t>
  </si>
  <si>
    <t>Услуги в области информационных технологий</t>
  </si>
  <si>
    <t>242</t>
  </si>
  <si>
    <t>226.7</t>
  </si>
  <si>
    <t>Услуги по страхованию</t>
  </si>
  <si>
    <t>226.6</t>
  </si>
  <si>
    <t>Типографские работы, услуги</t>
  </si>
  <si>
    <t>226.8</t>
  </si>
  <si>
    <t>290</t>
  </si>
  <si>
    <t>x</t>
  </si>
  <si>
    <t>Уплата налогов, входящих в группу налога на имущество</t>
  </si>
  <si>
    <t>851</t>
  </si>
  <si>
    <t>290.1.1</t>
  </si>
  <si>
    <t>Уплата иных налогов</t>
  </si>
  <si>
    <t>852</t>
  </si>
  <si>
    <t>290.1.2</t>
  </si>
  <si>
    <t>Иные расходы, относящиеся к прочим</t>
  </si>
  <si>
    <t>290.8</t>
  </si>
  <si>
    <t>310.2</t>
  </si>
  <si>
    <t>300</t>
  </si>
  <si>
    <t>310.1</t>
  </si>
  <si>
    <t>340</t>
  </si>
  <si>
    <t>340.3</t>
  </si>
  <si>
    <t>004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</si>
  <si>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</si>
  <si>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</si>
  <si>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</si>
  <si>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</si>
  <si>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</si>
  <si>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</si>
  <si>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</si>
  <si>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</si>
  <si>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</si>
  <si>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</si>
  <si>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</si>
  <si>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</si>
  <si>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</si>
  <si>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</si>
  <si>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</si>
  <si>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</si>
  <si>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</si>
  <si>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</si>
  <si>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</si>
  <si>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</si>
  <si>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</si>
  <si>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</si>
  <si>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</si>
  <si>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</si>
  <si>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</si>
  <si>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</si>
  <si>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</si>
  <si>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</si>
  <si>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</si>
  <si>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</si>
  <si>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</si>
  <si>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</si>
  <si>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</si>
  <si>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</si>
  <si>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</si>
  <si>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</si>
  <si>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</si>
  <si>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</si>
  <si>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</si>
  <si>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</si>
  <si>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Главный бухгалтер</t>
  </si>
  <si>
    <t>Фактическая исчисленная потребность на 2013 г</t>
  </si>
  <si>
    <t>2500</t>
  </si>
  <si>
    <t>0</t>
  </si>
  <si>
    <t>70800</t>
  </si>
  <si>
    <t>10000</t>
  </si>
  <si>
    <t>600</t>
  </si>
  <si>
    <t>003</t>
  </si>
  <si>
    <t>005</t>
  </si>
  <si>
    <t>1200</t>
  </si>
  <si>
    <t>110000</t>
  </si>
  <si>
    <t>услуги по вневедомственной охране</t>
  </si>
  <si>
    <t>226.5</t>
  </si>
  <si>
    <t>046</t>
  </si>
  <si>
    <t>047</t>
  </si>
  <si>
    <t>92000</t>
  </si>
  <si>
    <t>3000</t>
  </si>
  <si>
    <t>Стерлибашевский район РБ</t>
  </si>
  <si>
    <t>3680600</t>
  </si>
  <si>
    <t>84000</t>
  </si>
  <si>
    <t>17000</t>
  </si>
  <si>
    <t>15300</t>
  </si>
  <si>
    <t>25000</t>
  </si>
  <si>
    <t>6000</t>
  </si>
  <si>
    <t>248500</t>
  </si>
  <si>
    <t>320000</t>
  </si>
  <si>
    <t>35000</t>
  </si>
  <si>
    <t>1111500</t>
  </si>
  <si>
    <t>раздела,</t>
  </si>
  <si>
    <t>подраздел</t>
  </si>
  <si>
    <t>Расходы на выплаты персоналу в целях обеспечения выполнения фунций муниципальными органами, казеными учреждениями, органами управления государственнми внебюджтеными фондами</t>
  </si>
  <si>
    <t>Закупка товаров, работ и услуг для муниципальных нужд</t>
  </si>
  <si>
    <t>200</t>
  </si>
  <si>
    <t>Иные бюджетные ассигнования</t>
  </si>
  <si>
    <t>800</t>
  </si>
  <si>
    <t>048</t>
  </si>
  <si>
    <t>049</t>
  </si>
  <si>
    <t>050</t>
  </si>
  <si>
    <t>051</t>
  </si>
  <si>
    <t>0104</t>
  </si>
  <si>
    <t xml:space="preserve">         СОГЛАСОВАНО</t>
  </si>
  <si>
    <t>Зам.главы администрации по финансовым вопросам</t>
  </si>
  <si>
    <t>начальник финансового управления</t>
  </si>
  <si>
    <t>________________ В.Г. Шарипова</t>
  </si>
  <si>
    <t>Ведомство    791</t>
  </si>
  <si>
    <t>плановый период</t>
  </si>
  <si>
    <t>2015 год</t>
  </si>
  <si>
    <t>2016 год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</si>
  <si>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</si>
  <si>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791</t>
  </si>
  <si>
    <t>0203</t>
  </si>
  <si>
    <t>9905118</t>
  </si>
  <si>
    <t>0409</t>
  </si>
  <si>
    <t>Дорожный фонд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</si>
  <si>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</si>
  <si>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</si>
  <si>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</si>
  <si>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</si>
  <si>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</si>
  <si>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</si>
  <si>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</si>
  <si>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</si>
  <si>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</si>
  <si>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</si>
  <si>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</si>
  <si>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</si>
  <si>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</si>
  <si>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99Г2510</t>
  </si>
  <si>
    <t>Текущий ремонт</t>
  </si>
  <si>
    <t>Аппараты органов местного самоуправления</t>
  </si>
  <si>
    <t>Благоустройство</t>
  </si>
  <si>
    <t>0503</t>
  </si>
  <si>
    <t>Резервный фонд местных администраций</t>
  </si>
  <si>
    <t>0111</t>
  </si>
  <si>
    <t>870</t>
  </si>
  <si>
    <t>Коммунальное хозяйство</t>
  </si>
  <si>
    <t>0502</t>
  </si>
  <si>
    <t>9900357</t>
  </si>
  <si>
    <t>Подготовка объектов коммунального хозяйства к работе в осенне-зимний период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</si>
  <si>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</si>
  <si>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</si>
  <si>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</si>
  <si>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</si>
  <si>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</si>
  <si>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</si>
  <si>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</si>
  <si>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</si>
  <si>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</si>
  <si>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</si>
  <si>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Получатель бюджетных средств Администрация сельского поселения Карагушский сельсовет МР Стерлибашевский район Республики Башкортостан</t>
  </si>
  <si>
    <t>Главный распорядитель бюджетных средств Администрация сельского поселения Карагушский сельсовет</t>
  </si>
  <si>
    <t>Глава местного самоуправления</t>
  </si>
  <si>
    <t>Еденовременное денежное пособие при выходе на пенсию</t>
  </si>
  <si>
    <t>262</t>
  </si>
  <si>
    <t>Глава сельского поселения  __________________Туктаров Р.Ф. .</t>
  </si>
  <si>
    <t>______________________ Шангареева Р.Х.</t>
  </si>
  <si>
    <t xml:space="preserve">   ___________________________ Шангареева Р.Х.                                                            2-35-32</t>
  </si>
  <si>
    <t>0102</t>
  </si>
  <si>
    <t>Наименование бюджета   Бюджет сельского поселения Карагушский сельсовет МР Стерлибашевский район РБ</t>
  </si>
  <si>
    <t>Глава администрации сельского поселения Карагушский сельсовет</t>
  </si>
  <si>
    <t>________________                Туктаров Р.Ф.</t>
  </si>
  <si>
    <t>04284046</t>
  </si>
  <si>
    <t>1410605</t>
  </si>
  <si>
    <t>"25  " декабря 2014 г.</t>
  </si>
  <si>
    <t>от "25   " декабря 2014 г.</t>
  </si>
  <si>
    <t>2017 год</t>
  </si>
  <si>
    <t>"25 "декабря 2014г.</t>
  </si>
  <si>
    <t>1417404</t>
  </si>
  <si>
    <t>60600</t>
  </si>
  <si>
    <t xml:space="preserve"> БЮДЖЕТНАЯ СМЕТА НА 2015 ГОД И ПЛАНОВЫЙ ПЕРИОД  2016 - 2017 ГОДОВ</t>
  </si>
  <si>
    <t>Оплата услуг потребления электроэнергии  (РБ)</t>
  </si>
  <si>
    <t>Муниципальная программа "Развитие жилищно-коммунального хозяйства сельского поселения в 2014-2016 годах"</t>
  </si>
  <si>
    <t>1410000</t>
  </si>
  <si>
    <t>1400000</t>
  </si>
  <si>
    <t>Подпрограмма"Развитие объектов внешнего благоустройства территории населенных пунктов"</t>
  </si>
  <si>
    <t>Условно утверждаемые расходы</t>
  </si>
  <si>
    <t>9999</t>
  </si>
  <si>
    <t>9909999</t>
  </si>
  <si>
    <t>999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</si>
</sst>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"/>
    <numFmt numFmtId="172" formatCode="#,##0.00_ ;\-#,##0.00\ "/>
    <numFmt numFmtId="173" formatCode="#,##0.000_ ;\-#,##0.000\ "/>
    <numFmt numFmtId="174" formatCode="#,##0.0000_ ;\-#,##0.0000\ "/>
    <numFmt numFmtId="175" formatCode="#,##0.00000_ ;\-#,##0.00000\ "/>
    <numFmt numFmtId="176" formatCode="#,##0.000000_ ;\-#,##0.000000\ "/>
    <numFmt numFmtId="177" formatCode="0.000000"/>
  </numFmts>
  <fonts count="2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Arial Cyr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Fill="1" applyAlignment="1">
      <alignment horizontal="left" wrapText="1"/>
    </xf>
    <xf numFmtId="9" fontId="2" fillId="0" borderId="0" xfId="57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2" fontId="7" fillId="0" borderId="0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2" fontId="11" fillId="0" borderId="15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14" fontId="2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3" fillId="0" borderId="12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left" wrapText="1"/>
    </xf>
    <xf numFmtId="0" fontId="5" fillId="0" borderId="12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12" xfId="0" applyFont="1" applyBorder="1" applyAlignment="1">
      <alignment horizontal="left" wrapText="1"/>
    </xf>
    <xf numFmtId="0" fontId="4" fillId="0" borderId="0" xfId="0" applyFont="1" applyAlignment="1">
      <alignment/>
    </xf>
    <xf numFmtId="49" fontId="11" fillId="0" borderId="15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2" fontId="11" fillId="0" borderId="14" xfId="0" applyNumberFormat="1" applyFont="1" applyBorder="1" applyAlignment="1">
      <alignment horizontal="center"/>
    </xf>
    <xf numFmtId="170" fontId="2" fillId="0" borderId="15" xfId="0" applyNumberFormat="1" applyFont="1" applyBorder="1" applyAlignment="1">
      <alignment horizontal="center"/>
    </xf>
    <xf numFmtId="172" fontId="2" fillId="0" borderId="15" xfId="60" applyNumberFormat="1" applyFont="1" applyBorder="1" applyAlignment="1">
      <alignment horizontal="center"/>
    </xf>
    <xf numFmtId="177" fontId="2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9" fontId="2" fillId="0" borderId="0" xfId="57" applyFont="1" applyAlignment="1">
      <alignment/>
    </xf>
    <xf numFmtId="0" fontId="5" fillId="0" borderId="0" xfId="0" applyFont="1" applyFill="1" applyAlignment="1">
      <alignment horizontal="left" wrapText="1"/>
    </xf>
    <xf numFmtId="0" fontId="2" fillId="0" borderId="0" xfId="0" applyFont="1" applyAlignment="1">
      <alignment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2:R116"/>
  <sheetViews>
    <sheetView tabSelected="1" zoomScale="115" zoomScaleNormal="115" zoomScalePageLayoutView="0" workbookViewId="0" topLeftCell="H1">
      <selection activeCell="N103" sqref="N103"/>
    </sheetView>
  </sheetViews>
  <sheetFormatPr defaultColWidth="9.00390625" defaultRowHeight="12.75"/>
  <cols>
    <col min="1" max="1" width="0.12890625" style="1" customWidth="1"/>
    <col min="2" max="4" width="9.125" style="1" hidden="1" customWidth="1"/>
    <col min="5" max="5" width="72.75390625" style="43" customWidth="1"/>
    <col min="6" max="6" width="8.25390625" style="1" customWidth="1"/>
    <col min="7" max="7" width="7.375" style="1" customWidth="1"/>
    <col min="8" max="8" width="11.625" style="1" customWidth="1"/>
    <col min="9" max="9" width="18.125" style="1" customWidth="1"/>
    <col min="10" max="10" width="10.00390625" style="1" customWidth="1"/>
    <col min="11" max="11" width="10.875" style="1" customWidth="1"/>
    <col min="12" max="12" width="14.625" style="1" customWidth="1"/>
    <col min="13" max="13" width="18.375" style="1" hidden="1" customWidth="1"/>
    <col min="14" max="14" width="10.875" style="1" customWidth="1"/>
    <col min="15" max="15" width="13.25390625" style="1" customWidth="1"/>
    <col min="16" max="16" width="13.875" style="1" customWidth="1"/>
    <col min="17" max="16384" width="9.125" style="1" customWidth="1"/>
  </cols>
  <sheetData>
    <row r="2" spans="5:16" ht="15.75">
      <c r="E2" s="87" t="s">
        <v>196</v>
      </c>
      <c r="F2" s="87"/>
      <c r="G2" s="87"/>
      <c r="H2" s="87"/>
      <c r="I2" s="87"/>
      <c r="K2" s="98" t="s">
        <v>24</v>
      </c>
      <c r="L2" s="98"/>
      <c r="M2" s="98"/>
      <c r="N2" s="98"/>
      <c r="O2" s="98"/>
      <c r="P2" s="98"/>
    </row>
    <row r="3" spans="5:18" ht="15.75">
      <c r="E3" s="43" t="s">
        <v>197</v>
      </c>
      <c r="K3" s="12" t="s">
        <v>255</v>
      </c>
      <c r="L3" s="12"/>
      <c r="M3" s="12"/>
      <c r="N3" s="12"/>
      <c r="O3" s="12"/>
      <c r="P3" s="12"/>
      <c r="Q3" s="12"/>
      <c r="R3" s="12"/>
    </row>
    <row r="4" spans="5:16" ht="15.75">
      <c r="E4" s="85"/>
      <c r="F4" s="85"/>
      <c r="G4" s="85"/>
      <c r="H4" s="85"/>
      <c r="I4" s="85"/>
      <c r="K4" s="85" t="s">
        <v>31</v>
      </c>
      <c r="L4" s="85"/>
      <c r="M4" s="85"/>
      <c r="N4" s="85"/>
      <c r="O4" s="85"/>
      <c r="P4" s="85"/>
    </row>
    <row r="5" spans="5:16" ht="15.75">
      <c r="E5" s="42" t="s">
        <v>198</v>
      </c>
      <c r="F5" s="13"/>
      <c r="G5" s="13"/>
      <c r="H5" s="13"/>
      <c r="I5" s="13"/>
      <c r="K5" s="92" t="s">
        <v>173</v>
      </c>
      <c r="L5" s="93"/>
      <c r="M5" s="93"/>
      <c r="N5" s="13"/>
      <c r="O5" s="13"/>
      <c r="P5" s="13"/>
    </row>
    <row r="6" spans="5:16" ht="15.75">
      <c r="E6" s="87"/>
      <c r="F6" s="87"/>
      <c r="G6" s="87"/>
      <c r="H6" s="87"/>
      <c r="I6" s="87"/>
      <c r="K6" s="86"/>
      <c r="L6" s="86"/>
      <c r="M6" s="86"/>
      <c r="N6" s="86"/>
      <c r="O6" s="86"/>
      <c r="P6" s="86"/>
    </row>
    <row r="7" spans="5:16" ht="15.75">
      <c r="E7" s="87" t="s">
        <v>199</v>
      </c>
      <c r="F7" s="87"/>
      <c r="G7" s="87"/>
      <c r="H7" s="87"/>
      <c r="I7" s="87"/>
      <c r="K7" s="88" t="s">
        <v>256</v>
      </c>
      <c r="L7" s="88"/>
      <c r="M7" s="88"/>
      <c r="N7" s="88"/>
      <c r="O7" s="88"/>
      <c r="P7" s="88"/>
    </row>
    <row r="8" spans="5:16" ht="15.75">
      <c r="E8" s="94"/>
      <c r="F8" s="94"/>
      <c r="G8" s="94"/>
      <c r="H8" s="94"/>
      <c r="I8" s="14"/>
      <c r="J8" s="15"/>
      <c r="K8" s="14" t="s">
        <v>23</v>
      </c>
      <c r="L8" s="14"/>
      <c r="M8" s="14"/>
      <c r="N8" s="14"/>
      <c r="O8" s="14"/>
      <c r="P8" s="14"/>
    </row>
    <row r="9" spans="5:16" ht="15.75">
      <c r="E9" s="88"/>
      <c r="F9" s="88"/>
      <c r="G9" s="88"/>
      <c r="H9" s="88"/>
      <c r="I9" s="88"/>
      <c r="K9" s="11" t="s">
        <v>259</v>
      </c>
      <c r="L9" s="11"/>
      <c r="M9" s="11"/>
      <c r="N9" s="11"/>
      <c r="O9" s="11"/>
      <c r="P9" s="11"/>
    </row>
    <row r="10" ht="16.5" thickBot="1"/>
    <row r="11" spans="6:16" ht="16.5" thickBot="1">
      <c r="F11" s="17"/>
      <c r="G11" s="17"/>
      <c r="H11" s="17"/>
      <c r="I11" s="17"/>
      <c r="J11" s="17"/>
      <c r="K11" s="18"/>
      <c r="L11" s="17"/>
      <c r="M11" s="17"/>
      <c r="N11" s="18"/>
      <c r="O11" s="18"/>
      <c r="P11" s="23" t="s">
        <v>1</v>
      </c>
    </row>
    <row r="12" spans="5:16" ht="15.75">
      <c r="E12" s="89" t="s">
        <v>265</v>
      </c>
      <c r="F12" s="89"/>
      <c r="G12" s="89"/>
      <c r="H12" s="89"/>
      <c r="I12" s="89"/>
      <c r="J12" s="89"/>
      <c r="K12" s="89"/>
      <c r="L12" s="89"/>
      <c r="M12" s="35"/>
      <c r="N12" s="90" t="s">
        <v>25</v>
      </c>
      <c r="O12" s="91"/>
      <c r="P12" s="24"/>
    </row>
    <row r="13" spans="5:16" ht="15.75">
      <c r="E13" s="95" t="s">
        <v>260</v>
      </c>
      <c r="F13" s="95"/>
      <c r="G13" s="95"/>
      <c r="H13" s="95"/>
      <c r="I13" s="95"/>
      <c r="J13" s="95"/>
      <c r="K13" s="95"/>
      <c r="L13" s="95"/>
      <c r="M13" s="33"/>
      <c r="N13" s="90" t="s">
        <v>2</v>
      </c>
      <c r="O13" s="91"/>
      <c r="P13" s="47">
        <v>41998</v>
      </c>
    </row>
    <row r="14" spans="6:16" ht="15.75">
      <c r="F14" s="17"/>
      <c r="G14" s="17"/>
      <c r="H14" s="17"/>
      <c r="I14" s="17"/>
      <c r="J14" s="17"/>
      <c r="K14" s="18"/>
      <c r="L14" s="17"/>
      <c r="M14" s="17"/>
      <c r="N14" s="90" t="s">
        <v>3</v>
      </c>
      <c r="O14" s="91"/>
      <c r="P14" s="46" t="s">
        <v>257</v>
      </c>
    </row>
    <row r="15" spans="5:16" ht="15.75">
      <c r="E15" s="51" t="s">
        <v>245</v>
      </c>
      <c r="F15" s="9"/>
      <c r="G15" s="9"/>
      <c r="H15" s="9"/>
      <c r="I15" s="9"/>
      <c r="J15" s="9"/>
      <c r="K15" s="9"/>
      <c r="L15" s="9"/>
      <c r="M15" s="9"/>
      <c r="N15" s="90" t="s">
        <v>26</v>
      </c>
      <c r="O15" s="91"/>
      <c r="P15" s="26"/>
    </row>
    <row r="16" spans="5:16" ht="15.75">
      <c r="E16" s="72" t="s">
        <v>246</v>
      </c>
      <c r="F16" s="72"/>
      <c r="G16" s="72"/>
      <c r="H16" s="72"/>
      <c r="I16" s="72"/>
      <c r="J16" s="72"/>
      <c r="K16" s="72"/>
      <c r="L16" s="72"/>
      <c r="M16" s="32"/>
      <c r="N16" s="90" t="s">
        <v>16</v>
      </c>
      <c r="O16" s="91"/>
      <c r="P16" s="25"/>
    </row>
    <row r="17" spans="5:16" ht="15.75">
      <c r="E17" s="70" t="s">
        <v>254</v>
      </c>
      <c r="F17" s="71"/>
      <c r="G17" s="71"/>
      <c r="H17" s="71"/>
      <c r="I17" s="71"/>
      <c r="J17" s="71"/>
      <c r="K17" s="71"/>
      <c r="L17" s="71"/>
      <c r="M17" s="9"/>
      <c r="N17" s="90" t="s">
        <v>14</v>
      </c>
      <c r="O17" s="91"/>
      <c r="P17" s="48">
        <v>80248820000</v>
      </c>
    </row>
    <row r="18" spans="5:16" ht="15.75">
      <c r="E18" s="74" t="s">
        <v>17</v>
      </c>
      <c r="F18" s="74"/>
      <c r="G18" s="74"/>
      <c r="H18" s="74"/>
      <c r="I18" s="74"/>
      <c r="J18" s="74"/>
      <c r="K18" s="19"/>
      <c r="L18" s="9"/>
      <c r="M18" s="9"/>
      <c r="N18" s="90" t="s">
        <v>4</v>
      </c>
      <c r="O18" s="91"/>
      <c r="P18" s="27"/>
    </row>
    <row r="19" spans="5:16" ht="16.5" thickBot="1">
      <c r="E19" s="11" t="s">
        <v>200</v>
      </c>
      <c r="F19" s="30"/>
      <c r="G19"/>
      <c r="H19"/>
      <c r="I19"/>
      <c r="J19" s="16"/>
      <c r="K19" s="19"/>
      <c r="L19" s="17"/>
      <c r="M19" s="17"/>
      <c r="N19" s="90" t="s">
        <v>18</v>
      </c>
      <c r="O19" s="91"/>
      <c r="P19" s="28"/>
    </row>
    <row r="20" spans="5:16" ht="15.75">
      <c r="E20" s="52" t="s">
        <v>5</v>
      </c>
      <c r="F20" s="5" t="s">
        <v>15</v>
      </c>
      <c r="G20" s="75" t="s">
        <v>8</v>
      </c>
      <c r="H20" s="76"/>
      <c r="I20" s="76"/>
      <c r="J20" s="76"/>
      <c r="K20" s="76"/>
      <c r="L20" s="76"/>
      <c r="M20" s="83" t="s">
        <v>157</v>
      </c>
      <c r="N20" s="76" t="s">
        <v>7</v>
      </c>
      <c r="O20" s="76"/>
      <c r="P20" s="77"/>
    </row>
    <row r="21" spans="5:16" ht="47.25">
      <c r="E21" s="53"/>
      <c r="F21" s="6" t="s">
        <v>6</v>
      </c>
      <c r="G21" s="83" t="s">
        <v>40</v>
      </c>
      <c r="H21" s="5" t="s">
        <v>184</v>
      </c>
      <c r="I21" s="21" t="s">
        <v>9</v>
      </c>
      <c r="J21" s="5" t="s">
        <v>10</v>
      </c>
      <c r="K21" s="79" t="s">
        <v>19</v>
      </c>
      <c r="L21" s="50" t="s">
        <v>27</v>
      </c>
      <c r="M21" s="96"/>
      <c r="N21" s="22" t="s">
        <v>202</v>
      </c>
      <c r="O21" s="75" t="s">
        <v>201</v>
      </c>
      <c r="P21" s="77"/>
    </row>
    <row r="22" spans="5:16" ht="15.75">
      <c r="E22" s="54"/>
      <c r="F22" s="7"/>
      <c r="G22" s="84"/>
      <c r="H22" s="7" t="s">
        <v>185</v>
      </c>
      <c r="I22" s="3"/>
      <c r="J22" s="7" t="s">
        <v>11</v>
      </c>
      <c r="K22" s="80"/>
      <c r="L22" s="7" t="s">
        <v>28</v>
      </c>
      <c r="M22" s="97"/>
      <c r="N22" s="4"/>
      <c r="O22" s="21" t="s">
        <v>203</v>
      </c>
      <c r="P22" s="5" t="s">
        <v>261</v>
      </c>
    </row>
    <row r="23" spans="5:16" ht="15.75">
      <c r="E23" s="55">
        <v>1</v>
      </c>
      <c r="F23" s="10">
        <v>2</v>
      </c>
      <c r="G23" s="10">
        <v>3</v>
      </c>
      <c r="H23" s="10">
        <v>4</v>
      </c>
      <c r="I23" s="10">
        <v>5</v>
      </c>
      <c r="J23" s="10">
        <v>6</v>
      </c>
      <c r="K23" s="10">
        <v>7</v>
      </c>
      <c r="L23" s="10">
        <v>8</v>
      </c>
      <c r="M23" s="38"/>
      <c r="N23" s="10">
        <v>9</v>
      </c>
      <c r="O23" s="10">
        <v>10</v>
      </c>
      <c r="P23" s="10">
        <v>11</v>
      </c>
    </row>
    <row r="24" spans="5:16" ht="15.75">
      <c r="E24" s="64" t="s">
        <v>247</v>
      </c>
      <c r="F24" s="62" t="s">
        <v>37</v>
      </c>
      <c r="G24" s="40">
        <v>791</v>
      </c>
      <c r="H24" s="62" t="s">
        <v>253</v>
      </c>
      <c r="I24" s="40">
        <v>9900203</v>
      </c>
      <c r="J24" s="40"/>
      <c r="K24" s="10"/>
      <c r="L24" s="10"/>
      <c r="M24" s="38"/>
      <c r="N24" s="41">
        <v>372900</v>
      </c>
      <c r="O24" s="41">
        <v>372900</v>
      </c>
      <c r="P24" s="41">
        <v>372900</v>
      </c>
    </row>
    <row r="25" spans="5:16" ht="45">
      <c r="E25" s="56" t="s">
        <v>186</v>
      </c>
      <c r="F25" s="29" t="s">
        <v>38</v>
      </c>
      <c r="G25" s="10">
        <v>791</v>
      </c>
      <c r="H25" s="29" t="s">
        <v>253</v>
      </c>
      <c r="I25" s="10">
        <v>9900203</v>
      </c>
      <c r="J25" s="10">
        <v>100</v>
      </c>
      <c r="K25" s="10"/>
      <c r="L25" s="10"/>
      <c r="M25" s="38"/>
      <c r="N25" s="41">
        <v>372900</v>
      </c>
      <c r="O25" s="41">
        <v>372900</v>
      </c>
      <c r="P25" s="41">
        <v>372900</v>
      </c>
    </row>
    <row r="26" spans="5:16" ht="15.75">
      <c r="E26" s="57" t="s">
        <v>68</v>
      </c>
      <c r="F26" s="29" t="s">
        <v>163</v>
      </c>
      <c r="G26" s="10">
        <v>791</v>
      </c>
      <c r="H26" s="29" t="s">
        <v>253</v>
      </c>
      <c r="I26" s="10">
        <v>9900203</v>
      </c>
      <c r="J26" s="10">
        <v>121</v>
      </c>
      <c r="K26" s="10">
        <v>211</v>
      </c>
      <c r="L26" s="10"/>
      <c r="M26" s="38"/>
      <c r="N26" s="37">
        <v>286400</v>
      </c>
      <c r="O26" s="37">
        <v>286400</v>
      </c>
      <c r="P26" s="37">
        <v>286400</v>
      </c>
    </row>
    <row r="27" spans="5:16" ht="15.75">
      <c r="E27" s="57" t="s">
        <v>34</v>
      </c>
      <c r="F27" s="29" t="s">
        <v>115</v>
      </c>
      <c r="G27" s="10">
        <v>791</v>
      </c>
      <c r="H27" s="29" t="s">
        <v>253</v>
      </c>
      <c r="I27" s="10">
        <v>9900203</v>
      </c>
      <c r="J27" s="10">
        <v>121</v>
      </c>
      <c r="K27" s="10">
        <v>213</v>
      </c>
      <c r="L27" s="10"/>
      <c r="M27" s="38"/>
      <c r="N27" s="37">
        <v>86500</v>
      </c>
      <c r="O27" s="37">
        <v>86500</v>
      </c>
      <c r="P27" s="37">
        <v>86500</v>
      </c>
    </row>
    <row r="28" spans="5:16" s="61" customFormat="1" ht="15.75">
      <c r="E28" s="60" t="s">
        <v>225</v>
      </c>
      <c r="F28" s="62" t="s">
        <v>37</v>
      </c>
      <c r="G28" s="40">
        <v>791</v>
      </c>
      <c r="H28" s="62" t="s">
        <v>195</v>
      </c>
      <c r="I28" s="40">
        <v>9900204</v>
      </c>
      <c r="J28" s="40"/>
      <c r="K28" s="40"/>
      <c r="L28" s="40"/>
      <c r="M28" s="63"/>
      <c r="N28" s="41">
        <v>642500</v>
      </c>
      <c r="O28" s="41">
        <v>622500</v>
      </c>
      <c r="P28" s="41">
        <v>622500</v>
      </c>
    </row>
    <row r="29" spans="5:16" ht="45">
      <c r="E29" s="56" t="s">
        <v>186</v>
      </c>
      <c r="F29" s="29" t="s">
        <v>38</v>
      </c>
      <c r="G29" s="10">
        <v>791</v>
      </c>
      <c r="H29" s="29" t="s">
        <v>195</v>
      </c>
      <c r="I29" s="10">
        <v>9900204</v>
      </c>
      <c r="J29" s="10">
        <v>100</v>
      </c>
      <c r="K29" s="10"/>
      <c r="L29" s="10"/>
      <c r="M29" s="38"/>
      <c r="N29" s="41">
        <v>496500</v>
      </c>
      <c r="O29" s="41">
        <v>496500</v>
      </c>
      <c r="P29" s="41">
        <v>496500</v>
      </c>
    </row>
    <row r="30" spans="5:16" ht="15.75">
      <c r="E30" s="57" t="s">
        <v>68</v>
      </c>
      <c r="F30" s="29" t="s">
        <v>163</v>
      </c>
      <c r="G30" s="10">
        <v>791</v>
      </c>
      <c r="H30" s="29" t="s">
        <v>195</v>
      </c>
      <c r="I30" s="10">
        <v>9900204</v>
      </c>
      <c r="J30" s="29" t="s">
        <v>35</v>
      </c>
      <c r="K30" s="37" t="s">
        <v>36</v>
      </c>
      <c r="L30" s="29" t="s">
        <v>41</v>
      </c>
      <c r="M30" s="29" t="s">
        <v>174</v>
      </c>
      <c r="N30" s="37">
        <v>381300</v>
      </c>
      <c r="O30" s="37">
        <v>381300</v>
      </c>
      <c r="P30" s="37">
        <v>381300</v>
      </c>
    </row>
    <row r="31" spans="5:16" ht="15.75">
      <c r="E31" s="57" t="s">
        <v>34</v>
      </c>
      <c r="F31" s="29" t="s">
        <v>115</v>
      </c>
      <c r="G31" s="10">
        <v>791</v>
      </c>
      <c r="H31" s="29" t="s">
        <v>195</v>
      </c>
      <c r="I31" s="10">
        <v>9900204</v>
      </c>
      <c r="J31" s="29" t="s">
        <v>35</v>
      </c>
      <c r="K31" s="29" t="s">
        <v>39</v>
      </c>
      <c r="L31" s="29" t="s">
        <v>41</v>
      </c>
      <c r="M31" s="29" t="s">
        <v>183</v>
      </c>
      <c r="N31" s="37">
        <v>115200</v>
      </c>
      <c r="O31" s="37">
        <v>115200</v>
      </c>
      <c r="P31" s="37">
        <v>115200</v>
      </c>
    </row>
    <row r="32" spans="5:16" ht="15.75">
      <c r="E32" s="57" t="s">
        <v>33</v>
      </c>
      <c r="F32" s="29" t="s">
        <v>164</v>
      </c>
      <c r="G32" s="10">
        <v>791</v>
      </c>
      <c r="H32" s="29" t="s">
        <v>195</v>
      </c>
      <c r="I32" s="10">
        <v>9900204</v>
      </c>
      <c r="J32" s="29" t="s">
        <v>69</v>
      </c>
      <c r="K32" s="29" t="s">
        <v>70</v>
      </c>
      <c r="L32" s="29" t="s">
        <v>41</v>
      </c>
      <c r="M32" s="29" t="s">
        <v>172</v>
      </c>
      <c r="N32" s="37" t="s">
        <v>159</v>
      </c>
      <c r="O32" s="37" t="s">
        <v>159</v>
      </c>
      <c r="P32" s="37" t="s">
        <v>159</v>
      </c>
    </row>
    <row r="33" spans="5:16" ht="15.75">
      <c r="E33" s="57" t="s">
        <v>187</v>
      </c>
      <c r="F33" s="29" t="s">
        <v>116</v>
      </c>
      <c r="G33" s="10">
        <v>791</v>
      </c>
      <c r="H33" s="29" t="s">
        <v>195</v>
      </c>
      <c r="I33" s="10">
        <v>9900204</v>
      </c>
      <c r="J33" s="29" t="s">
        <v>188</v>
      </c>
      <c r="K33" s="29"/>
      <c r="L33" s="29"/>
      <c r="M33" s="29"/>
      <c r="N33" s="37"/>
      <c r="O33" s="37"/>
      <c r="P33" s="37"/>
    </row>
    <row r="34" spans="5:16" ht="15.75">
      <c r="E34" s="57" t="s">
        <v>42</v>
      </c>
      <c r="F34" s="29" t="s">
        <v>117</v>
      </c>
      <c r="G34" s="10">
        <v>791</v>
      </c>
      <c r="H34" s="29" t="s">
        <v>195</v>
      </c>
      <c r="I34" s="10">
        <v>9900204</v>
      </c>
      <c r="J34" s="29" t="s">
        <v>41</v>
      </c>
      <c r="K34" s="29" t="s">
        <v>71</v>
      </c>
      <c r="L34" s="29" t="s">
        <v>41</v>
      </c>
      <c r="M34" s="37">
        <f>M36+M38+M39+M47+M48+M56+M37</f>
        <v>906300</v>
      </c>
      <c r="N34" s="41">
        <v>67300</v>
      </c>
      <c r="O34" s="41">
        <v>55300</v>
      </c>
      <c r="P34" s="41">
        <v>55300</v>
      </c>
    </row>
    <row r="35" spans="5:16" ht="15.75">
      <c r="E35" s="57" t="s">
        <v>43</v>
      </c>
      <c r="F35" s="29" t="s">
        <v>118</v>
      </c>
      <c r="G35" s="10">
        <v>791</v>
      </c>
      <c r="H35" s="29" t="s">
        <v>195</v>
      </c>
      <c r="I35" s="10">
        <v>9900204</v>
      </c>
      <c r="J35" s="29"/>
      <c r="K35" s="29"/>
      <c r="L35" s="29" t="s">
        <v>41</v>
      </c>
      <c r="M35" s="29"/>
      <c r="N35" s="37"/>
      <c r="O35" s="29"/>
      <c r="P35" s="29"/>
    </row>
    <row r="36" spans="5:16" ht="15.75">
      <c r="E36" s="57" t="s">
        <v>44</v>
      </c>
      <c r="F36" s="29" t="s">
        <v>119</v>
      </c>
      <c r="G36" s="10">
        <v>791</v>
      </c>
      <c r="H36" s="29" t="s">
        <v>195</v>
      </c>
      <c r="I36" s="10">
        <v>9900204</v>
      </c>
      <c r="J36" s="29" t="s">
        <v>73</v>
      </c>
      <c r="K36" s="29" t="s">
        <v>72</v>
      </c>
      <c r="L36" s="29" t="s">
        <v>41</v>
      </c>
      <c r="M36" s="29" t="s">
        <v>158</v>
      </c>
      <c r="N36" s="37">
        <v>0</v>
      </c>
      <c r="O36" s="29" t="s">
        <v>159</v>
      </c>
      <c r="P36" s="29" t="s">
        <v>159</v>
      </c>
    </row>
    <row r="37" spans="5:16" ht="15.75">
      <c r="E37" s="57" t="s">
        <v>44</v>
      </c>
      <c r="F37" s="29" t="s">
        <v>120</v>
      </c>
      <c r="G37" s="10">
        <v>791</v>
      </c>
      <c r="H37" s="29" t="s">
        <v>195</v>
      </c>
      <c r="I37" s="10">
        <v>9900204</v>
      </c>
      <c r="J37" s="29" t="s">
        <v>94</v>
      </c>
      <c r="K37" s="29" t="s">
        <v>72</v>
      </c>
      <c r="L37" s="29" t="s">
        <v>41</v>
      </c>
      <c r="M37" s="29" t="s">
        <v>175</v>
      </c>
      <c r="N37" s="37">
        <v>19000</v>
      </c>
      <c r="O37" s="67">
        <v>21000</v>
      </c>
      <c r="P37" s="67">
        <v>21000</v>
      </c>
    </row>
    <row r="38" spans="5:16" ht="15.75">
      <c r="E38" s="57" t="s">
        <v>45</v>
      </c>
      <c r="F38" s="29" t="s">
        <v>121</v>
      </c>
      <c r="G38" s="10">
        <v>791</v>
      </c>
      <c r="H38" s="29" t="s">
        <v>195</v>
      </c>
      <c r="I38" s="10">
        <v>9900204</v>
      </c>
      <c r="J38" s="29" t="s">
        <v>73</v>
      </c>
      <c r="K38" s="29" t="s">
        <v>74</v>
      </c>
      <c r="L38" s="29" t="s">
        <v>41</v>
      </c>
      <c r="M38" s="29" t="s">
        <v>159</v>
      </c>
      <c r="N38" s="37"/>
      <c r="O38" s="29" t="s">
        <v>159</v>
      </c>
      <c r="P38" s="29" t="s">
        <v>159</v>
      </c>
    </row>
    <row r="39" spans="5:16" ht="15.75">
      <c r="E39" s="57" t="s">
        <v>46</v>
      </c>
      <c r="F39" s="29" t="s">
        <v>122</v>
      </c>
      <c r="G39" s="10">
        <v>791</v>
      </c>
      <c r="H39" s="29" t="s">
        <v>195</v>
      </c>
      <c r="I39" s="10">
        <v>9900204</v>
      </c>
      <c r="J39" s="29" t="s">
        <v>41</v>
      </c>
      <c r="K39" s="29" t="s">
        <v>75</v>
      </c>
      <c r="L39" s="29" t="s">
        <v>41</v>
      </c>
      <c r="M39" s="37">
        <f>M41+M42+M43+M44</f>
        <v>72000</v>
      </c>
      <c r="N39" s="37"/>
      <c r="O39" s="37">
        <v>0</v>
      </c>
      <c r="P39" s="37">
        <v>0</v>
      </c>
    </row>
    <row r="40" spans="5:16" ht="15.75">
      <c r="E40" s="57" t="s">
        <v>47</v>
      </c>
      <c r="F40" s="29" t="s">
        <v>123</v>
      </c>
      <c r="G40" s="10">
        <v>791</v>
      </c>
      <c r="H40" s="29" t="s">
        <v>195</v>
      </c>
      <c r="I40" s="10">
        <v>9900204</v>
      </c>
      <c r="J40" s="29"/>
      <c r="K40" s="29"/>
      <c r="L40" s="29" t="s">
        <v>41</v>
      </c>
      <c r="M40" s="29"/>
      <c r="N40" s="37"/>
      <c r="O40" s="29"/>
      <c r="P40" s="29"/>
    </row>
    <row r="41" spans="5:16" ht="15.75">
      <c r="E41" s="57" t="s">
        <v>48</v>
      </c>
      <c r="F41" s="29" t="s">
        <v>124</v>
      </c>
      <c r="G41" s="10">
        <v>791</v>
      </c>
      <c r="H41" s="29" t="s">
        <v>195</v>
      </c>
      <c r="I41" s="10">
        <v>9900204</v>
      </c>
      <c r="J41" s="29" t="s">
        <v>73</v>
      </c>
      <c r="K41" s="29" t="s">
        <v>76</v>
      </c>
      <c r="L41" s="29" t="s">
        <v>41</v>
      </c>
      <c r="M41" s="29" t="s">
        <v>160</v>
      </c>
      <c r="N41" s="37"/>
      <c r="O41" s="29" t="s">
        <v>159</v>
      </c>
      <c r="P41" s="29" t="s">
        <v>159</v>
      </c>
    </row>
    <row r="42" spans="5:16" ht="15.75">
      <c r="E42" s="57" t="s">
        <v>49</v>
      </c>
      <c r="F42" s="29" t="s">
        <v>125</v>
      </c>
      <c r="G42" s="10">
        <v>791</v>
      </c>
      <c r="H42" s="29" t="s">
        <v>195</v>
      </c>
      <c r="I42" s="10">
        <v>9900204</v>
      </c>
      <c r="J42" s="29" t="s">
        <v>73</v>
      </c>
      <c r="K42" s="29" t="s">
        <v>77</v>
      </c>
      <c r="L42" s="29" t="s">
        <v>41</v>
      </c>
      <c r="M42" s="29" t="s">
        <v>165</v>
      </c>
      <c r="N42" s="37"/>
      <c r="O42" s="29" t="s">
        <v>159</v>
      </c>
      <c r="P42" s="29" t="s">
        <v>159</v>
      </c>
    </row>
    <row r="43" spans="5:16" ht="15.75">
      <c r="E43" s="57" t="s">
        <v>50</v>
      </c>
      <c r="F43" s="29" t="s">
        <v>126</v>
      </c>
      <c r="G43" s="10">
        <v>791</v>
      </c>
      <c r="H43" s="29" t="s">
        <v>195</v>
      </c>
      <c r="I43" s="10">
        <v>9900204</v>
      </c>
      <c r="J43" s="29" t="s">
        <v>73</v>
      </c>
      <c r="K43" s="29" t="s">
        <v>78</v>
      </c>
      <c r="L43" s="29" t="s">
        <v>41</v>
      </c>
      <c r="M43" s="29" t="s">
        <v>159</v>
      </c>
      <c r="N43" s="37"/>
      <c r="O43" s="29" t="s">
        <v>159</v>
      </c>
      <c r="P43" s="29" t="s">
        <v>159</v>
      </c>
    </row>
    <row r="44" spans="5:16" ht="15.75">
      <c r="E44" s="57" t="s">
        <v>51</v>
      </c>
      <c r="F44" s="29" t="s">
        <v>127</v>
      </c>
      <c r="G44" s="10">
        <v>791</v>
      </c>
      <c r="H44" s="29" t="s">
        <v>195</v>
      </c>
      <c r="I44" s="10">
        <v>9900204</v>
      </c>
      <c r="J44" s="29" t="s">
        <v>73</v>
      </c>
      <c r="K44" s="29" t="s">
        <v>79</v>
      </c>
      <c r="L44" s="29" t="s">
        <v>41</v>
      </c>
      <c r="M44" s="29" t="s">
        <v>159</v>
      </c>
      <c r="N44" s="37"/>
      <c r="O44" s="29" t="s">
        <v>159</v>
      </c>
      <c r="P44" s="29" t="s">
        <v>159</v>
      </c>
    </row>
    <row r="45" spans="5:16" ht="15.75">
      <c r="E45" s="57" t="s">
        <v>52</v>
      </c>
      <c r="F45" s="29" t="s">
        <v>128</v>
      </c>
      <c r="G45" s="10">
        <v>791</v>
      </c>
      <c r="H45" s="29" t="s">
        <v>195</v>
      </c>
      <c r="I45" s="10">
        <v>9900204</v>
      </c>
      <c r="J45" s="29" t="s">
        <v>73</v>
      </c>
      <c r="K45" s="29" t="s">
        <v>80</v>
      </c>
      <c r="L45" s="29" t="s">
        <v>41</v>
      </c>
      <c r="M45" s="29" t="s">
        <v>159</v>
      </c>
      <c r="N45" s="37"/>
      <c r="O45" s="29" t="s">
        <v>159</v>
      </c>
      <c r="P45" s="29" t="s">
        <v>159</v>
      </c>
    </row>
    <row r="46" spans="5:16" ht="30" customHeight="1">
      <c r="E46" s="57" t="s">
        <v>53</v>
      </c>
      <c r="F46" s="29" t="s">
        <v>129</v>
      </c>
      <c r="G46" s="10">
        <v>791</v>
      </c>
      <c r="H46" s="29" t="s">
        <v>195</v>
      </c>
      <c r="I46" s="10">
        <v>9900204</v>
      </c>
      <c r="J46" s="29" t="s">
        <v>73</v>
      </c>
      <c r="K46" s="29" t="s">
        <v>81</v>
      </c>
      <c r="L46" s="29" t="s">
        <v>41</v>
      </c>
      <c r="M46" s="29" t="s">
        <v>159</v>
      </c>
      <c r="N46" s="37"/>
      <c r="O46" s="29" t="s">
        <v>159</v>
      </c>
      <c r="P46" s="29" t="s">
        <v>159</v>
      </c>
    </row>
    <row r="47" spans="5:16" ht="15.75">
      <c r="E47" s="57" t="s">
        <v>54</v>
      </c>
      <c r="F47" s="29" t="s">
        <v>130</v>
      </c>
      <c r="G47" s="10">
        <v>791</v>
      </c>
      <c r="H47" s="29" t="s">
        <v>195</v>
      </c>
      <c r="I47" s="10">
        <v>9900204</v>
      </c>
      <c r="J47" s="29" t="s">
        <v>73</v>
      </c>
      <c r="K47" s="29" t="s">
        <v>82</v>
      </c>
      <c r="L47" s="29" t="s">
        <v>41</v>
      </c>
      <c r="M47" s="37">
        <v>213400</v>
      </c>
      <c r="N47" s="37"/>
      <c r="O47" s="37">
        <v>0</v>
      </c>
      <c r="P47" s="37">
        <v>0</v>
      </c>
    </row>
    <row r="48" spans="5:16" ht="15.75">
      <c r="E48" s="57" t="s">
        <v>55</v>
      </c>
      <c r="F48" s="29" t="s">
        <v>131</v>
      </c>
      <c r="G48" s="10">
        <v>791</v>
      </c>
      <c r="H48" s="29" t="s">
        <v>195</v>
      </c>
      <c r="I48" s="10">
        <v>9900204</v>
      </c>
      <c r="J48" s="29" t="s">
        <v>41</v>
      </c>
      <c r="K48" s="29" t="s">
        <v>83</v>
      </c>
      <c r="L48" s="29" t="s">
        <v>41</v>
      </c>
      <c r="M48" s="37">
        <f>M50+M51+M53+M54+M52+M55</f>
        <v>162900</v>
      </c>
      <c r="N48" s="37">
        <v>7500</v>
      </c>
      <c r="O48" s="37">
        <v>3000</v>
      </c>
      <c r="P48" s="37">
        <v>3000</v>
      </c>
    </row>
    <row r="49" spans="5:16" ht="15.75">
      <c r="E49" s="57" t="s">
        <v>47</v>
      </c>
      <c r="F49" s="29" t="s">
        <v>132</v>
      </c>
      <c r="G49" s="10">
        <v>791</v>
      </c>
      <c r="H49" s="29" t="s">
        <v>195</v>
      </c>
      <c r="I49" s="10">
        <v>9900204</v>
      </c>
      <c r="J49" s="29"/>
      <c r="K49" s="29"/>
      <c r="L49" s="29" t="s">
        <v>41</v>
      </c>
      <c r="M49" s="29"/>
      <c r="N49" s="37"/>
      <c r="O49" s="29"/>
      <c r="P49" s="29"/>
    </row>
    <row r="50" spans="5:16" ht="15.75">
      <c r="E50" s="57" t="s">
        <v>85</v>
      </c>
      <c r="F50" s="29" t="s">
        <v>133</v>
      </c>
      <c r="G50" s="10">
        <v>791</v>
      </c>
      <c r="H50" s="29" t="s">
        <v>195</v>
      </c>
      <c r="I50" s="10">
        <v>9900204</v>
      </c>
      <c r="J50" s="29" t="s">
        <v>73</v>
      </c>
      <c r="K50" s="29" t="s">
        <v>86</v>
      </c>
      <c r="L50" s="29" t="s">
        <v>41</v>
      </c>
      <c r="M50" s="29" t="s">
        <v>166</v>
      </c>
      <c r="N50" s="37"/>
      <c r="O50" s="29" t="s">
        <v>159</v>
      </c>
      <c r="P50" s="29" t="s">
        <v>159</v>
      </c>
    </row>
    <row r="51" spans="5:16" ht="15.75">
      <c r="E51" s="57" t="s">
        <v>56</v>
      </c>
      <c r="F51" s="29" t="s">
        <v>134</v>
      </c>
      <c r="G51" s="10">
        <v>791</v>
      </c>
      <c r="H51" s="29" t="s">
        <v>195</v>
      </c>
      <c r="I51" s="10">
        <v>9900204</v>
      </c>
      <c r="J51" s="29" t="s">
        <v>73</v>
      </c>
      <c r="K51" s="29" t="s">
        <v>84</v>
      </c>
      <c r="L51" s="29" t="s">
        <v>41</v>
      </c>
      <c r="M51" s="29" t="s">
        <v>176</v>
      </c>
      <c r="N51" s="37">
        <v>5000</v>
      </c>
      <c r="O51" s="29" t="s">
        <v>159</v>
      </c>
      <c r="P51" s="37">
        <v>11200</v>
      </c>
    </row>
    <row r="52" spans="5:16" ht="15.75">
      <c r="E52" s="57" t="s">
        <v>56</v>
      </c>
      <c r="F52" s="29" t="s">
        <v>135</v>
      </c>
      <c r="G52" s="10">
        <v>791</v>
      </c>
      <c r="H52" s="29" t="s">
        <v>195</v>
      </c>
      <c r="I52" s="10">
        <v>9900204</v>
      </c>
      <c r="J52" s="29" t="s">
        <v>94</v>
      </c>
      <c r="K52" s="29" t="s">
        <v>84</v>
      </c>
      <c r="L52" s="29" t="s">
        <v>41</v>
      </c>
      <c r="M52" s="29" t="s">
        <v>161</v>
      </c>
      <c r="N52" s="37"/>
      <c r="O52" s="29" t="s">
        <v>159</v>
      </c>
      <c r="P52" s="29" t="s">
        <v>159</v>
      </c>
    </row>
    <row r="53" spans="5:16" ht="15.75">
      <c r="E53" s="57" t="s">
        <v>88</v>
      </c>
      <c r="F53" s="29" t="s">
        <v>136</v>
      </c>
      <c r="G53" s="10">
        <v>791</v>
      </c>
      <c r="H53" s="29" t="s">
        <v>195</v>
      </c>
      <c r="I53" s="10">
        <v>9900204</v>
      </c>
      <c r="J53" s="29" t="s">
        <v>73</v>
      </c>
      <c r="K53" s="29" t="s">
        <v>87</v>
      </c>
      <c r="L53" s="29" t="s">
        <v>41</v>
      </c>
      <c r="M53" s="29" t="s">
        <v>162</v>
      </c>
      <c r="N53" s="37"/>
      <c r="O53" s="29" t="s">
        <v>159</v>
      </c>
      <c r="P53" s="29" t="s">
        <v>159</v>
      </c>
    </row>
    <row r="54" spans="5:16" ht="15.75">
      <c r="E54" s="57" t="s">
        <v>57</v>
      </c>
      <c r="F54" s="29" t="s">
        <v>137</v>
      </c>
      <c r="G54" s="10">
        <v>791</v>
      </c>
      <c r="H54" s="29" t="s">
        <v>195</v>
      </c>
      <c r="I54" s="10">
        <v>9900204</v>
      </c>
      <c r="J54" s="29" t="s">
        <v>73</v>
      </c>
      <c r="K54" s="29" t="s">
        <v>89</v>
      </c>
      <c r="L54" s="29" t="s">
        <v>41</v>
      </c>
      <c r="M54" s="29" t="s">
        <v>177</v>
      </c>
      <c r="N54" s="37"/>
      <c r="O54" s="29" t="s">
        <v>159</v>
      </c>
      <c r="P54" s="29" t="s">
        <v>159</v>
      </c>
    </row>
    <row r="55" spans="5:16" ht="15.75">
      <c r="E55" s="57" t="s">
        <v>57</v>
      </c>
      <c r="F55" s="29" t="s">
        <v>138</v>
      </c>
      <c r="G55" s="10">
        <v>791</v>
      </c>
      <c r="H55" s="29" t="s">
        <v>195</v>
      </c>
      <c r="I55" s="10">
        <v>9900204</v>
      </c>
      <c r="J55" s="29" t="s">
        <v>94</v>
      </c>
      <c r="K55" s="29" t="s">
        <v>89</v>
      </c>
      <c r="L55" s="29" t="s">
        <v>41</v>
      </c>
      <c r="M55" s="29" t="s">
        <v>161</v>
      </c>
      <c r="N55" s="37">
        <v>2500</v>
      </c>
      <c r="O55" s="37">
        <v>3000</v>
      </c>
      <c r="P55" s="37">
        <v>3000</v>
      </c>
    </row>
    <row r="56" spans="5:16" ht="15.75">
      <c r="E56" s="57" t="s">
        <v>58</v>
      </c>
      <c r="F56" s="29" t="s">
        <v>139</v>
      </c>
      <c r="G56" s="10">
        <v>791</v>
      </c>
      <c r="H56" s="29" t="s">
        <v>195</v>
      </c>
      <c r="I56" s="10">
        <v>9900204</v>
      </c>
      <c r="J56" s="29" t="s">
        <v>101</v>
      </c>
      <c r="K56" s="29" t="s">
        <v>90</v>
      </c>
      <c r="L56" s="29" t="s">
        <v>41</v>
      </c>
      <c r="M56" s="37">
        <f>M58+M60+M61+M62+M59</f>
        <v>371500</v>
      </c>
      <c r="N56" s="37">
        <v>40800</v>
      </c>
      <c r="O56" s="37">
        <v>31300</v>
      </c>
      <c r="P56" s="37">
        <v>31300</v>
      </c>
    </row>
    <row r="57" spans="5:16" ht="15.75">
      <c r="E57" s="57" t="s">
        <v>47</v>
      </c>
      <c r="F57" s="29" t="s">
        <v>140</v>
      </c>
      <c r="G57" s="10">
        <v>791</v>
      </c>
      <c r="H57" s="29" t="s">
        <v>195</v>
      </c>
      <c r="I57" s="10">
        <v>9900204</v>
      </c>
      <c r="J57" s="29"/>
      <c r="K57" s="29"/>
      <c r="L57" s="29" t="s">
        <v>41</v>
      </c>
      <c r="M57" s="29"/>
      <c r="N57" s="37"/>
      <c r="O57" s="37"/>
      <c r="P57" s="37"/>
    </row>
    <row r="58" spans="5:16" ht="15.75">
      <c r="E58" s="57" t="s">
        <v>91</v>
      </c>
      <c r="F58" s="29" t="s">
        <v>141</v>
      </c>
      <c r="G58" s="10">
        <v>791</v>
      </c>
      <c r="H58" s="29" t="s">
        <v>195</v>
      </c>
      <c r="I58" s="10">
        <v>9900204</v>
      </c>
      <c r="J58" s="29" t="s">
        <v>73</v>
      </c>
      <c r="K58" s="29" t="s">
        <v>92</v>
      </c>
      <c r="L58" s="29" t="s">
        <v>41</v>
      </c>
      <c r="M58" s="29" t="s">
        <v>178</v>
      </c>
      <c r="N58" s="37">
        <v>7400</v>
      </c>
      <c r="O58" s="37">
        <v>6400</v>
      </c>
      <c r="P58" s="37">
        <v>6400</v>
      </c>
    </row>
    <row r="59" spans="5:16" ht="15.75">
      <c r="E59" s="57" t="s">
        <v>167</v>
      </c>
      <c r="F59" s="29" t="s">
        <v>142</v>
      </c>
      <c r="G59" s="10">
        <v>791</v>
      </c>
      <c r="H59" s="29" t="s">
        <v>195</v>
      </c>
      <c r="I59" s="10">
        <v>9900204</v>
      </c>
      <c r="J59" s="29" t="s">
        <v>73</v>
      </c>
      <c r="K59" s="29" t="s">
        <v>168</v>
      </c>
      <c r="L59" s="29" t="s">
        <v>41</v>
      </c>
      <c r="M59" s="29" t="s">
        <v>171</v>
      </c>
      <c r="N59" s="66"/>
      <c r="O59" s="68" t="s">
        <v>159</v>
      </c>
      <c r="P59" s="68" t="s">
        <v>159</v>
      </c>
    </row>
    <row r="60" spans="5:16" ht="15.75">
      <c r="E60" s="57" t="s">
        <v>96</v>
      </c>
      <c r="F60" s="29" t="s">
        <v>143</v>
      </c>
      <c r="G60" s="10">
        <v>791</v>
      </c>
      <c r="H60" s="29" t="s">
        <v>195</v>
      </c>
      <c r="I60" s="10">
        <v>9900204</v>
      </c>
      <c r="J60" s="29" t="s">
        <v>73</v>
      </c>
      <c r="K60" s="29" t="s">
        <v>97</v>
      </c>
      <c r="L60" s="29" t="s">
        <v>41</v>
      </c>
      <c r="M60" s="29" t="s">
        <v>179</v>
      </c>
      <c r="N60" s="37">
        <v>3500</v>
      </c>
      <c r="O60" s="37">
        <v>3500</v>
      </c>
      <c r="P60" s="37">
        <v>3500</v>
      </c>
    </row>
    <row r="61" spans="5:16" ht="15.75">
      <c r="E61" s="57" t="s">
        <v>93</v>
      </c>
      <c r="F61" s="29" t="s">
        <v>144</v>
      </c>
      <c r="G61" s="10">
        <v>791</v>
      </c>
      <c r="H61" s="29" t="s">
        <v>195</v>
      </c>
      <c r="I61" s="10">
        <v>9900204</v>
      </c>
      <c r="J61" s="29" t="s">
        <v>94</v>
      </c>
      <c r="K61" s="29" t="s">
        <v>95</v>
      </c>
      <c r="L61" s="29" t="s">
        <v>41</v>
      </c>
      <c r="M61" s="29" t="s">
        <v>180</v>
      </c>
      <c r="N61" s="37">
        <v>29900</v>
      </c>
      <c r="O61" s="37">
        <v>21400</v>
      </c>
      <c r="P61" s="37">
        <v>21400</v>
      </c>
    </row>
    <row r="62" spans="5:16" ht="15.75">
      <c r="E62" s="57" t="s">
        <v>98</v>
      </c>
      <c r="F62" s="29" t="s">
        <v>145</v>
      </c>
      <c r="G62" s="10">
        <v>791</v>
      </c>
      <c r="H62" s="29" t="s">
        <v>195</v>
      </c>
      <c r="I62" s="10">
        <v>9900204</v>
      </c>
      <c r="J62" s="29" t="s">
        <v>73</v>
      </c>
      <c r="K62" s="29" t="s">
        <v>99</v>
      </c>
      <c r="L62" s="29" t="s">
        <v>41</v>
      </c>
      <c r="M62" s="29"/>
      <c r="N62" s="37"/>
      <c r="O62" s="29" t="s">
        <v>159</v>
      </c>
      <c r="P62" s="29" t="s">
        <v>159</v>
      </c>
    </row>
    <row r="63" spans="5:16" ht="15.75">
      <c r="E63" s="57" t="s">
        <v>248</v>
      </c>
      <c r="F63" s="29" t="s">
        <v>145</v>
      </c>
      <c r="G63" s="10">
        <v>791</v>
      </c>
      <c r="H63" s="29" t="s">
        <v>195</v>
      </c>
      <c r="I63" s="10">
        <v>9900204</v>
      </c>
      <c r="J63" s="29" t="s">
        <v>69</v>
      </c>
      <c r="K63" s="29" t="s">
        <v>249</v>
      </c>
      <c r="L63" s="29" t="s">
        <v>41</v>
      </c>
      <c r="M63" s="29"/>
      <c r="N63" s="41">
        <v>12800</v>
      </c>
      <c r="O63" s="29" t="s">
        <v>159</v>
      </c>
      <c r="P63" s="29" t="s">
        <v>159</v>
      </c>
    </row>
    <row r="64" spans="5:16" ht="15.75">
      <c r="E64" s="57" t="s">
        <v>60</v>
      </c>
      <c r="F64" s="29" t="s">
        <v>146</v>
      </c>
      <c r="G64" s="10">
        <v>791</v>
      </c>
      <c r="H64" s="29" t="s">
        <v>195</v>
      </c>
      <c r="I64" s="10">
        <v>9900204</v>
      </c>
      <c r="J64" s="29" t="s">
        <v>101</v>
      </c>
      <c r="K64" s="29" t="s">
        <v>100</v>
      </c>
      <c r="L64" s="29" t="s">
        <v>41</v>
      </c>
      <c r="M64" s="37" t="e">
        <f>M76+M77+#REF!</f>
        <v>#REF!</v>
      </c>
      <c r="N64" s="41">
        <v>1000</v>
      </c>
      <c r="O64" s="41">
        <v>1000</v>
      </c>
      <c r="P64" s="41">
        <v>1000</v>
      </c>
    </row>
    <row r="65" spans="5:16" ht="15.75">
      <c r="E65" s="57" t="s">
        <v>108</v>
      </c>
      <c r="F65" s="29" t="s">
        <v>147</v>
      </c>
      <c r="G65" s="10">
        <v>791</v>
      </c>
      <c r="H65" s="29" t="s">
        <v>195</v>
      </c>
      <c r="I65" s="10">
        <v>9900204</v>
      </c>
      <c r="J65" s="29" t="s">
        <v>73</v>
      </c>
      <c r="K65" s="29" t="s">
        <v>109</v>
      </c>
      <c r="L65" s="29" t="s">
        <v>41</v>
      </c>
      <c r="M65" s="37"/>
      <c r="N65" s="37">
        <v>1000</v>
      </c>
      <c r="O65" s="37">
        <v>1000</v>
      </c>
      <c r="P65" s="37">
        <v>1000</v>
      </c>
    </row>
    <row r="66" spans="5:16" ht="15.75">
      <c r="E66" s="57" t="s">
        <v>61</v>
      </c>
      <c r="F66" s="29" t="s">
        <v>148</v>
      </c>
      <c r="G66" s="10">
        <v>791</v>
      </c>
      <c r="H66" s="29" t="s">
        <v>195</v>
      </c>
      <c r="I66" s="10">
        <v>9900204</v>
      </c>
      <c r="J66" s="29" t="s">
        <v>101</v>
      </c>
      <c r="K66" s="29" t="s">
        <v>111</v>
      </c>
      <c r="L66" s="29" t="s">
        <v>41</v>
      </c>
      <c r="M66" s="37">
        <f>M68+M71+M74+M72</f>
        <v>355000</v>
      </c>
      <c r="N66" s="41">
        <v>55800</v>
      </c>
      <c r="O66" s="41">
        <v>60600</v>
      </c>
      <c r="P66" s="41">
        <v>60600</v>
      </c>
    </row>
    <row r="67" spans="5:16" ht="15.75">
      <c r="E67" s="57" t="s">
        <v>59</v>
      </c>
      <c r="F67" s="29" t="s">
        <v>149</v>
      </c>
      <c r="G67" s="10">
        <v>791</v>
      </c>
      <c r="H67" s="29" t="s">
        <v>195</v>
      </c>
      <c r="I67" s="10">
        <v>9900204</v>
      </c>
      <c r="J67" s="29"/>
      <c r="K67" s="29"/>
      <c r="L67" s="29" t="s">
        <v>41</v>
      </c>
      <c r="M67" s="29"/>
      <c r="N67" s="37"/>
      <c r="O67" s="29"/>
      <c r="P67" s="29"/>
    </row>
    <row r="68" spans="5:16" ht="15.75">
      <c r="E68" s="57" t="s">
        <v>62</v>
      </c>
      <c r="F68" s="29" t="s">
        <v>150</v>
      </c>
      <c r="G68" s="10">
        <v>791</v>
      </c>
      <c r="H68" s="29" t="s">
        <v>195</v>
      </c>
      <c r="I68" s="10">
        <v>9900204</v>
      </c>
      <c r="J68" s="29" t="s">
        <v>73</v>
      </c>
      <c r="K68" s="29" t="s">
        <v>112</v>
      </c>
      <c r="L68" s="29" t="s">
        <v>41</v>
      </c>
      <c r="M68" s="29"/>
      <c r="N68" s="37">
        <v>0</v>
      </c>
      <c r="O68" s="29" t="s">
        <v>159</v>
      </c>
      <c r="P68" s="29" t="s">
        <v>159</v>
      </c>
    </row>
    <row r="69" spans="5:16" ht="15.75">
      <c r="E69" s="57" t="s">
        <v>47</v>
      </c>
      <c r="F69" s="29" t="s">
        <v>151</v>
      </c>
      <c r="G69" s="10">
        <v>791</v>
      </c>
      <c r="H69" s="29" t="s">
        <v>195</v>
      </c>
      <c r="I69" s="10">
        <v>9900204</v>
      </c>
      <c r="J69" s="29"/>
      <c r="K69" s="29"/>
      <c r="L69" s="29" t="s">
        <v>41</v>
      </c>
      <c r="M69" s="29"/>
      <c r="N69" s="37">
        <v>0</v>
      </c>
      <c r="O69" s="29" t="s">
        <v>159</v>
      </c>
      <c r="P69" s="29" t="s">
        <v>159</v>
      </c>
    </row>
    <row r="70" spans="5:16" ht="15.75">
      <c r="E70" s="57" t="s">
        <v>63</v>
      </c>
      <c r="F70" s="29" t="s">
        <v>152</v>
      </c>
      <c r="G70" s="10">
        <v>791</v>
      </c>
      <c r="H70" s="29" t="s">
        <v>195</v>
      </c>
      <c r="I70" s="10">
        <v>9900204</v>
      </c>
      <c r="J70" s="29"/>
      <c r="K70" s="29"/>
      <c r="L70" s="29" t="s">
        <v>41</v>
      </c>
      <c r="M70" s="29"/>
      <c r="N70" s="37">
        <v>0</v>
      </c>
      <c r="O70" s="29" t="s">
        <v>159</v>
      </c>
      <c r="P70" s="29" t="s">
        <v>159</v>
      </c>
    </row>
    <row r="71" spans="5:16" ht="15.75">
      <c r="E71" s="57" t="s">
        <v>64</v>
      </c>
      <c r="F71" s="29" t="s">
        <v>153</v>
      </c>
      <c r="G71" s="10">
        <v>791</v>
      </c>
      <c r="H71" s="29" t="s">
        <v>195</v>
      </c>
      <c r="I71" s="10">
        <v>9900204</v>
      </c>
      <c r="J71" s="29" t="s">
        <v>73</v>
      </c>
      <c r="K71" s="29" t="s">
        <v>110</v>
      </c>
      <c r="L71" s="29" t="s">
        <v>41</v>
      </c>
      <c r="M71" s="29"/>
      <c r="N71" s="37">
        <v>0</v>
      </c>
      <c r="O71" s="29" t="s">
        <v>159</v>
      </c>
      <c r="P71" s="29" t="s">
        <v>159</v>
      </c>
    </row>
    <row r="72" spans="5:16" ht="15.75">
      <c r="E72" s="57" t="s">
        <v>64</v>
      </c>
      <c r="F72" s="29" t="s">
        <v>154</v>
      </c>
      <c r="G72" s="10">
        <v>791</v>
      </c>
      <c r="H72" s="29" t="s">
        <v>195</v>
      </c>
      <c r="I72" s="10">
        <v>9900204</v>
      </c>
      <c r="J72" s="29" t="s">
        <v>94</v>
      </c>
      <c r="K72" s="29" t="s">
        <v>110</v>
      </c>
      <c r="L72" s="29" t="s">
        <v>41</v>
      </c>
      <c r="M72" s="29"/>
      <c r="N72" s="37">
        <v>0</v>
      </c>
      <c r="O72" s="29" t="s">
        <v>159</v>
      </c>
      <c r="P72" s="29" t="s">
        <v>159</v>
      </c>
    </row>
    <row r="73" spans="5:16" ht="15.75">
      <c r="E73" s="57" t="s">
        <v>65</v>
      </c>
      <c r="F73" s="29" t="s">
        <v>155</v>
      </c>
      <c r="G73" s="10">
        <v>791</v>
      </c>
      <c r="H73" s="29" t="s">
        <v>195</v>
      </c>
      <c r="I73" s="10">
        <v>9900204</v>
      </c>
      <c r="J73" s="29"/>
      <c r="K73" s="29"/>
      <c r="L73" s="29" t="s">
        <v>41</v>
      </c>
      <c r="M73" s="29"/>
      <c r="N73" s="37">
        <v>0</v>
      </c>
      <c r="O73" s="29"/>
      <c r="P73" s="29" t="s">
        <v>159</v>
      </c>
    </row>
    <row r="74" spans="5:16" ht="15.75">
      <c r="E74" s="57" t="s">
        <v>66</v>
      </c>
      <c r="F74" s="29" t="s">
        <v>169</v>
      </c>
      <c r="G74" s="10">
        <v>791</v>
      </c>
      <c r="H74" s="29" t="s">
        <v>195</v>
      </c>
      <c r="I74" s="10">
        <v>9900204</v>
      </c>
      <c r="J74" s="29" t="s">
        <v>101</v>
      </c>
      <c r="K74" s="29" t="s">
        <v>113</v>
      </c>
      <c r="L74" s="29" t="s">
        <v>41</v>
      </c>
      <c r="M74" s="37">
        <f>M75+M76</f>
        <v>355000</v>
      </c>
      <c r="N74" s="37">
        <v>55800</v>
      </c>
      <c r="O74" s="37">
        <v>60600</v>
      </c>
      <c r="P74" s="37">
        <v>60600</v>
      </c>
    </row>
    <row r="75" spans="5:16" ht="15.75">
      <c r="E75" s="57" t="s">
        <v>67</v>
      </c>
      <c r="F75" s="29" t="s">
        <v>170</v>
      </c>
      <c r="G75" s="10">
        <v>791</v>
      </c>
      <c r="H75" s="29" t="s">
        <v>195</v>
      </c>
      <c r="I75" s="10">
        <v>9900204</v>
      </c>
      <c r="J75" s="29" t="s">
        <v>73</v>
      </c>
      <c r="K75" s="29" t="s">
        <v>114</v>
      </c>
      <c r="L75" s="29" t="s">
        <v>41</v>
      </c>
      <c r="M75" s="29" t="s">
        <v>181</v>
      </c>
      <c r="N75" s="37">
        <v>55800</v>
      </c>
      <c r="O75" s="29" t="s">
        <v>264</v>
      </c>
      <c r="P75" s="29" t="s">
        <v>264</v>
      </c>
    </row>
    <row r="76" spans="5:16" ht="15.75">
      <c r="E76" s="57" t="s">
        <v>67</v>
      </c>
      <c r="F76" s="29" t="s">
        <v>191</v>
      </c>
      <c r="G76" s="10">
        <v>791</v>
      </c>
      <c r="H76" s="29" t="s">
        <v>195</v>
      </c>
      <c r="I76" s="10">
        <v>9900204</v>
      </c>
      <c r="J76" s="29" t="s">
        <v>94</v>
      </c>
      <c r="K76" s="29" t="s">
        <v>114</v>
      </c>
      <c r="L76" s="29" t="s">
        <v>41</v>
      </c>
      <c r="M76" s="29" t="s">
        <v>182</v>
      </c>
      <c r="N76" s="37">
        <v>0</v>
      </c>
      <c r="O76" s="29"/>
      <c r="P76" s="29" t="s">
        <v>159</v>
      </c>
    </row>
    <row r="77" spans="5:16" ht="15.75">
      <c r="E77" s="57" t="s">
        <v>189</v>
      </c>
      <c r="F77" s="29" t="s">
        <v>192</v>
      </c>
      <c r="G77" s="10">
        <v>791</v>
      </c>
      <c r="H77" s="29" t="s">
        <v>195</v>
      </c>
      <c r="I77" s="10">
        <v>9900204</v>
      </c>
      <c r="J77" s="29" t="s">
        <v>190</v>
      </c>
      <c r="K77" s="29"/>
      <c r="L77" s="29"/>
      <c r="M77" s="37"/>
      <c r="N77" s="41">
        <v>9100</v>
      </c>
      <c r="O77" s="41">
        <v>9100</v>
      </c>
      <c r="P77" s="41">
        <v>9100</v>
      </c>
    </row>
    <row r="78" spans="5:16" ht="15.75">
      <c r="E78" s="57" t="s">
        <v>102</v>
      </c>
      <c r="F78" s="29" t="s">
        <v>193</v>
      </c>
      <c r="G78" s="10">
        <v>791</v>
      </c>
      <c r="H78" s="29" t="s">
        <v>195</v>
      </c>
      <c r="I78" s="10">
        <v>9900204</v>
      </c>
      <c r="J78" s="29" t="s">
        <v>103</v>
      </c>
      <c r="K78" s="29" t="s">
        <v>104</v>
      </c>
      <c r="L78" s="29" t="s">
        <v>41</v>
      </c>
      <c r="M78" s="37">
        <v>15200</v>
      </c>
      <c r="N78" s="37">
        <v>4600</v>
      </c>
      <c r="O78" s="37">
        <v>4600</v>
      </c>
      <c r="P78" s="37">
        <v>4600</v>
      </c>
    </row>
    <row r="79" spans="5:16" ht="15.75">
      <c r="E79" s="57" t="s">
        <v>105</v>
      </c>
      <c r="F79" s="29" t="s">
        <v>194</v>
      </c>
      <c r="G79" s="10">
        <v>791</v>
      </c>
      <c r="H79" s="29" t="s">
        <v>195</v>
      </c>
      <c r="I79" s="10">
        <v>9900204</v>
      </c>
      <c r="J79" s="29" t="s">
        <v>106</v>
      </c>
      <c r="K79" s="29" t="s">
        <v>107</v>
      </c>
      <c r="L79" s="29" t="s">
        <v>41</v>
      </c>
      <c r="M79" s="37">
        <v>3000</v>
      </c>
      <c r="N79" s="37">
        <v>4500</v>
      </c>
      <c r="O79" s="37">
        <v>4500</v>
      </c>
      <c r="P79" s="37">
        <v>4500</v>
      </c>
    </row>
    <row r="80" spans="5:16" ht="15.75">
      <c r="E80" s="57" t="s">
        <v>228</v>
      </c>
      <c r="F80" s="29" t="s">
        <v>210</v>
      </c>
      <c r="G80" s="10">
        <v>791</v>
      </c>
      <c r="H80" s="29" t="s">
        <v>229</v>
      </c>
      <c r="I80" s="10">
        <v>9900750</v>
      </c>
      <c r="J80" s="29" t="s">
        <v>230</v>
      </c>
      <c r="K80" s="29"/>
      <c r="L80" s="29" t="s">
        <v>41</v>
      </c>
      <c r="M80" s="37"/>
      <c r="N80" s="41">
        <v>10000</v>
      </c>
      <c r="O80" s="41">
        <v>10000</v>
      </c>
      <c r="P80" s="41">
        <v>10000</v>
      </c>
    </row>
    <row r="81" spans="5:16" ht="15.75">
      <c r="E81" s="57" t="s">
        <v>108</v>
      </c>
      <c r="F81" s="29" t="s">
        <v>211</v>
      </c>
      <c r="G81" s="10">
        <v>791</v>
      </c>
      <c r="H81" s="29" t="s">
        <v>229</v>
      </c>
      <c r="I81" s="10">
        <v>9900750</v>
      </c>
      <c r="J81" s="29" t="s">
        <v>230</v>
      </c>
      <c r="K81" s="29" t="s">
        <v>109</v>
      </c>
      <c r="L81" s="29" t="s">
        <v>41</v>
      </c>
      <c r="M81" s="37"/>
      <c r="N81" s="37">
        <v>10000</v>
      </c>
      <c r="O81" s="37">
        <v>10000</v>
      </c>
      <c r="P81" s="37">
        <v>10000</v>
      </c>
    </row>
    <row r="82" spans="5:16" ht="15.75">
      <c r="E82" s="49" t="s">
        <v>29</v>
      </c>
      <c r="F82" s="29" t="s">
        <v>212</v>
      </c>
      <c r="G82" s="29"/>
      <c r="H82" s="29"/>
      <c r="I82" s="29"/>
      <c r="J82" s="29"/>
      <c r="K82" s="29"/>
      <c r="L82" s="29"/>
      <c r="M82" s="29"/>
      <c r="N82" s="41">
        <v>1025400</v>
      </c>
      <c r="O82" s="41">
        <v>1005400</v>
      </c>
      <c r="P82" s="41">
        <v>1005400</v>
      </c>
    </row>
    <row r="83" spans="5:16" s="61" customFormat="1" ht="43.5">
      <c r="E83" s="59" t="s">
        <v>204</v>
      </c>
      <c r="F83" s="62" t="s">
        <v>213</v>
      </c>
      <c r="G83" s="62" t="s">
        <v>205</v>
      </c>
      <c r="H83" s="62" t="s">
        <v>206</v>
      </c>
      <c r="I83" s="62" t="s">
        <v>207</v>
      </c>
      <c r="J83" s="62"/>
      <c r="K83" s="62"/>
      <c r="L83" s="62"/>
      <c r="M83" s="62"/>
      <c r="N83" s="41">
        <v>63600</v>
      </c>
      <c r="O83" s="41">
        <v>64000</v>
      </c>
      <c r="P83" s="41">
        <v>60400</v>
      </c>
    </row>
    <row r="84" spans="5:16" ht="15.75">
      <c r="E84" s="57" t="s">
        <v>68</v>
      </c>
      <c r="F84" s="29" t="s">
        <v>214</v>
      </c>
      <c r="G84" s="10">
        <v>791</v>
      </c>
      <c r="H84" s="29" t="s">
        <v>206</v>
      </c>
      <c r="I84" s="29" t="s">
        <v>207</v>
      </c>
      <c r="J84" s="29" t="s">
        <v>35</v>
      </c>
      <c r="K84" s="29" t="s">
        <v>36</v>
      </c>
      <c r="L84" s="29"/>
      <c r="M84" s="29"/>
      <c r="N84" s="37">
        <v>45966</v>
      </c>
      <c r="O84" s="37">
        <v>46254</v>
      </c>
      <c r="P84" s="37">
        <v>45966</v>
      </c>
    </row>
    <row r="85" spans="5:16" ht="15.75">
      <c r="E85" s="57" t="s">
        <v>34</v>
      </c>
      <c r="F85" s="29" t="s">
        <v>215</v>
      </c>
      <c r="G85" s="10">
        <v>791</v>
      </c>
      <c r="H85" s="29" t="s">
        <v>206</v>
      </c>
      <c r="I85" s="29" t="s">
        <v>207</v>
      </c>
      <c r="J85" s="29" t="s">
        <v>35</v>
      </c>
      <c r="K85" s="29" t="s">
        <v>39</v>
      </c>
      <c r="L85" s="29"/>
      <c r="M85" s="29"/>
      <c r="N85" s="37">
        <v>13882</v>
      </c>
      <c r="O85" s="37">
        <v>13969</v>
      </c>
      <c r="P85" s="37">
        <v>13882</v>
      </c>
    </row>
    <row r="86" spans="5:16" ht="15.75">
      <c r="E86" s="57" t="s">
        <v>33</v>
      </c>
      <c r="F86" s="29" t="s">
        <v>216</v>
      </c>
      <c r="G86" s="10">
        <v>791</v>
      </c>
      <c r="H86" s="29" t="s">
        <v>206</v>
      </c>
      <c r="I86" s="29" t="s">
        <v>207</v>
      </c>
      <c r="J86" s="29" t="s">
        <v>69</v>
      </c>
      <c r="K86" s="29" t="s">
        <v>70</v>
      </c>
      <c r="L86" s="29"/>
      <c r="M86" s="29"/>
      <c r="N86" s="37">
        <v>0</v>
      </c>
      <c r="O86" s="37">
        <v>0</v>
      </c>
      <c r="P86" s="37">
        <v>0</v>
      </c>
    </row>
    <row r="87" spans="5:16" ht="15.75">
      <c r="E87" s="57" t="s">
        <v>44</v>
      </c>
      <c r="F87" s="29" t="s">
        <v>217</v>
      </c>
      <c r="G87" s="10">
        <v>791</v>
      </c>
      <c r="H87" s="29" t="s">
        <v>206</v>
      </c>
      <c r="I87" s="29" t="s">
        <v>207</v>
      </c>
      <c r="J87" s="29" t="s">
        <v>94</v>
      </c>
      <c r="K87" s="29" t="s">
        <v>72</v>
      </c>
      <c r="L87" s="29" t="s">
        <v>41</v>
      </c>
      <c r="M87" s="29"/>
      <c r="N87" s="37">
        <v>0</v>
      </c>
      <c r="O87" s="37">
        <v>0</v>
      </c>
      <c r="P87" s="37">
        <v>0</v>
      </c>
    </row>
    <row r="88" spans="5:16" ht="15.75">
      <c r="E88" s="57" t="s">
        <v>45</v>
      </c>
      <c r="F88" s="29" t="s">
        <v>218</v>
      </c>
      <c r="G88" s="10">
        <v>791</v>
      </c>
      <c r="H88" s="29" t="s">
        <v>206</v>
      </c>
      <c r="I88" s="29" t="s">
        <v>207</v>
      </c>
      <c r="J88" s="29" t="s">
        <v>73</v>
      </c>
      <c r="K88" s="29" t="s">
        <v>74</v>
      </c>
      <c r="L88" s="29" t="s">
        <v>41</v>
      </c>
      <c r="M88" s="29"/>
      <c r="N88" s="37">
        <v>0</v>
      </c>
      <c r="O88" s="37">
        <v>0</v>
      </c>
      <c r="P88" s="37">
        <v>0</v>
      </c>
    </row>
    <row r="89" spans="5:16" ht="15.75">
      <c r="E89" s="57" t="s">
        <v>54</v>
      </c>
      <c r="F89" s="29" t="s">
        <v>219</v>
      </c>
      <c r="G89" s="10">
        <v>791</v>
      </c>
      <c r="H89" s="29" t="s">
        <v>206</v>
      </c>
      <c r="I89" s="29" t="s">
        <v>207</v>
      </c>
      <c r="J89" s="29" t="s">
        <v>73</v>
      </c>
      <c r="K89" s="29" t="s">
        <v>82</v>
      </c>
      <c r="L89" s="29" t="s">
        <v>41</v>
      </c>
      <c r="M89" s="29"/>
      <c r="N89" s="37">
        <v>0</v>
      </c>
      <c r="O89" s="37">
        <v>0</v>
      </c>
      <c r="P89" s="37">
        <v>0</v>
      </c>
    </row>
    <row r="90" spans="5:16" ht="15.75">
      <c r="E90" s="57" t="s">
        <v>64</v>
      </c>
      <c r="F90" s="29" t="s">
        <v>220</v>
      </c>
      <c r="G90" s="10">
        <v>791</v>
      </c>
      <c r="H90" s="29" t="s">
        <v>206</v>
      </c>
      <c r="I90" s="29" t="s">
        <v>207</v>
      </c>
      <c r="J90" s="29" t="s">
        <v>73</v>
      </c>
      <c r="K90" s="29" t="s">
        <v>110</v>
      </c>
      <c r="L90" s="29" t="s">
        <v>41</v>
      </c>
      <c r="M90" s="29"/>
      <c r="N90" s="37">
        <v>0</v>
      </c>
      <c r="O90" s="37">
        <v>0</v>
      </c>
      <c r="P90" s="37">
        <v>0</v>
      </c>
    </row>
    <row r="91" spans="5:16" ht="15.75">
      <c r="E91" s="57" t="s">
        <v>64</v>
      </c>
      <c r="F91" s="29" t="s">
        <v>221</v>
      </c>
      <c r="G91" s="10">
        <v>791</v>
      </c>
      <c r="H91" s="29" t="s">
        <v>206</v>
      </c>
      <c r="I91" s="29" t="s">
        <v>207</v>
      </c>
      <c r="J91" s="29" t="s">
        <v>73</v>
      </c>
      <c r="K91" s="29" t="s">
        <v>114</v>
      </c>
      <c r="L91" s="29" t="s">
        <v>41</v>
      </c>
      <c r="M91" s="29"/>
      <c r="N91" s="37">
        <v>3752</v>
      </c>
      <c r="O91" s="37">
        <v>3777</v>
      </c>
      <c r="P91" s="37">
        <v>552</v>
      </c>
    </row>
    <row r="92" spans="5:16" s="61" customFormat="1" ht="15.75">
      <c r="E92" s="58" t="s">
        <v>209</v>
      </c>
      <c r="F92" s="62" t="s">
        <v>222</v>
      </c>
      <c r="G92" s="40">
        <v>791</v>
      </c>
      <c r="H92" s="62" t="s">
        <v>208</v>
      </c>
      <c r="I92" s="62" t="s">
        <v>223</v>
      </c>
      <c r="J92" s="62"/>
      <c r="K92" s="62"/>
      <c r="L92" s="62" t="s">
        <v>41</v>
      </c>
      <c r="M92" s="62"/>
      <c r="N92" s="41">
        <v>103400</v>
      </c>
      <c r="O92" s="41">
        <v>0</v>
      </c>
      <c r="P92" s="41">
        <v>0</v>
      </c>
    </row>
    <row r="93" spans="5:16" ht="15.75">
      <c r="E93" s="57" t="s">
        <v>224</v>
      </c>
      <c r="F93" s="29" t="s">
        <v>235</v>
      </c>
      <c r="G93" s="10">
        <v>791</v>
      </c>
      <c r="H93" s="29" t="s">
        <v>208</v>
      </c>
      <c r="I93" s="29" t="s">
        <v>223</v>
      </c>
      <c r="J93" s="29" t="s">
        <v>73</v>
      </c>
      <c r="K93" s="29" t="s">
        <v>86</v>
      </c>
      <c r="L93" s="29" t="s">
        <v>41</v>
      </c>
      <c r="M93" s="29"/>
      <c r="N93" s="37">
        <v>103400</v>
      </c>
      <c r="O93" s="37">
        <v>0</v>
      </c>
      <c r="P93" s="37">
        <v>0</v>
      </c>
    </row>
    <row r="94" spans="5:16" s="61" customFormat="1" ht="15.75">
      <c r="E94" s="58" t="s">
        <v>231</v>
      </c>
      <c r="F94" s="62" t="s">
        <v>236</v>
      </c>
      <c r="G94" s="40">
        <v>791</v>
      </c>
      <c r="H94" s="62" t="s">
        <v>232</v>
      </c>
      <c r="I94" s="62"/>
      <c r="J94" s="62"/>
      <c r="K94" s="62"/>
      <c r="L94" s="62"/>
      <c r="M94" s="62"/>
      <c r="N94" s="41">
        <v>0</v>
      </c>
      <c r="O94" s="41">
        <v>0</v>
      </c>
      <c r="P94" s="41">
        <v>0</v>
      </c>
    </row>
    <row r="95" spans="5:16" ht="30">
      <c r="E95" s="57" t="s">
        <v>234</v>
      </c>
      <c r="F95" s="29" t="s">
        <v>237</v>
      </c>
      <c r="G95" s="10">
        <v>791</v>
      </c>
      <c r="H95" s="29" t="s">
        <v>232</v>
      </c>
      <c r="I95" s="29" t="s">
        <v>233</v>
      </c>
      <c r="J95" s="29"/>
      <c r="K95" s="29"/>
      <c r="L95" s="29"/>
      <c r="M95" s="29"/>
      <c r="N95" s="37">
        <v>0</v>
      </c>
      <c r="O95" s="37">
        <v>0</v>
      </c>
      <c r="P95" s="37">
        <v>0</v>
      </c>
    </row>
    <row r="96" spans="5:16" ht="15.75">
      <c r="E96" s="57" t="s">
        <v>224</v>
      </c>
      <c r="F96" s="29" t="s">
        <v>238</v>
      </c>
      <c r="G96" s="10">
        <v>791</v>
      </c>
      <c r="H96" s="29" t="s">
        <v>232</v>
      </c>
      <c r="I96" s="29" t="s">
        <v>233</v>
      </c>
      <c r="J96" s="29" t="s">
        <v>73</v>
      </c>
      <c r="K96" s="29" t="s">
        <v>84</v>
      </c>
      <c r="L96" s="29"/>
      <c r="M96" s="29"/>
      <c r="N96" s="37">
        <v>0</v>
      </c>
      <c r="O96" s="37">
        <v>0</v>
      </c>
      <c r="P96" s="37">
        <v>0</v>
      </c>
    </row>
    <row r="97" spans="5:16" s="61" customFormat="1" ht="15.75">
      <c r="E97" s="58" t="s">
        <v>226</v>
      </c>
      <c r="F97" s="62" t="s">
        <v>239</v>
      </c>
      <c r="G97" s="40">
        <v>791</v>
      </c>
      <c r="H97" s="62" t="s">
        <v>227</v>
      </c>
      <c r="I97" s="62"/>
      <c r="J97" s="62"/>
      <c r="K97" s="62"/>
      <c r="L97" s="62"/>
      <c r="M97" s="62"/>
      <c r="N97" s="41">
        <v>510500</v>
      </c>
      <c r="O97" s="41">
        <v>533500</v>
      </c>
      <c r="P97" s="41">
        <v>536000</v>
      </c>
    </row>
    <row r="98" spans="5:16" s="61" customFormat="1" ht="30">
      <c r="E98" s="57" t="s">
        <v>267</v>
      </c>
      <c r="F98" s="62" t="s">
        <v>240</v>
      </c>
      <c r="G98" s="10">
        <v>791</v>
      </c>
      <c r="H98" s="29" t="s">
        <v>227</v>
      </c>
      <c r="I98" s="29" t="s">
        <v>269</v>
      </c>
      <c r="J98" s="29" t="s">
        <v>73</v>
      </c>
      <c r="K98" s="62"/>
      <c r="L98" s="62"/>
      <c r="M98" s="62"/>
      <c r="N98" s="37">
        <v>510500</v>
      </c>
      <c r="O98" s="37">
        <v>533500</v>
      </c>
      <c r="P98" s="37">
        <v>536000</v>
      </c>
    </row>
    <row r="99" spans="5:16" s="61" customFormat="1" ht="30">
      <c r="E99" s="69" t="s">
        <v>270</v>
      </c>
      <c r="F99" s="62" t="s">
        <v>241</v>
      </c>
      <c r="G99" s="10">
        <v>791</v>
      </c>
      <c r="H99" s="29" t="s">
        <v>227</v>
      </c>
      <c r="I99" s="29" t="s">
        <v>268</v>
      </c>
      <c r="J99" s="29" t="s">
        <v>73</v>
      </c>
      <c r="K99" s="62"/>
      <c r="L99" s="62"/>
      <c r="M99" s="62"/>
      <c r="N99" s="37">
        <v>510500</v>
      </c>
      <c r="O99" s="37">
        <v>533500</v>
      </c>
      <c r="P99" s="37">
        <v>536000</v>
      </c>
    </row>
    <row r="100" spans="5:16" s="61" customFormat="1" ht="15.75">
      <c r="E100" s="57" t="s">
        <v>51</v>
      </c>
      <c r="F100" s="29" t="s">
        <v>242</v>
      </c>
      <c r="G100" s="10">
        <v>791</v>
      </c>
      <c r="H100" s="29" t="s">
        <v>227</v>
      </c>
      <c r="I100" s="29" t="s">
        <v>258</v>
      </c>
      <c r="J100" s="29" t="s">
        <v>73</v>
      </c>
      <c r="K100" s="29" t="s">
        <v>79</v>
      </c>
      <c r="L100" s="29"/>
      <c r="M100" s="29"/>
      <c r="N100" s="37">
        <v>10500</v>
      </c>
      <c r="O100" s="37">
        <v>33500</v>
      </c>
      <c r="P100" s="37">
        <v>36000</v>
      </c>
    </row>
    <row r="101" spans="5:16" ht="15.75">
      <c r="E101" s="57" t="s">
        <v>266</v>
      </c>
      <c r="F101" s="29" t="s">
        <v>243</v>
      </c>
      <c r="G101" s="10">
        <v>791</v>
      </c>
      <c r="H101" s="29" t="s">
        <v>227</v>
      </c>
      <c r="I101" s="29" t="s">
        <v>263</v>
      </c>
      <c r="J101" s="29" t="s">
        <v>73</v>
      </c>
      <c r="K101" s="29" t="s">
        <v>79</v>
      </c>
      <c r="L101" s="29"/>
      <c r="M101" s="29"/>
      <c r="N101" s="37">
        <v>500000</v>
      </c>
      <c r="O101" s="37">
        <v>500000</v>
      </c>
      <c r="P101" s="37">
        <v>500000</v>
      </c>
    </row>
    <row r="102" spans="5:16" ht="15.75">
      <c r="E102" s="49" t="s">
        <v>271</v>
      </c>
      <c r="F102" s="29" t="s">
        <v>244</v>
      </c>
      <c r="G102" s="10">
        <v>791</v>
      </c>
      <c r="H102" s="29" t="s">
        <v>272</v>
      </c>
      <c r="I102" s="29" t="s">
        <v>273</v>
      </c>
      <c r="J102" s="29" t="s">
        <v>274</v>
      </c>
      <c r="K102" s="29" t="s">
        <v>274</v>
      </c>
      <c r="L102" s="29"/>
      <c r="M102" s="29"/>
      <c r="N102" s="37"/>
      <c r="O102" s="41">
        <v>26700</v>
      </c>
      <c r="P102" s="41">
        <v>54000</v>
      </c>
    </row>
    <row r="103" spans="12:16" ht="15.75">
      <c r="L103" s="44" t="s">
        <v>12</v>
      </c>
      <c r="M103" s="39" t="e">
        <f>M30+M31+M32+M34+#REF!+#REF!</f>
        <v>#REF!</v>
      </c>
      <c r="N103" s="65">
        <v>1702900</v>
      </c>
      <c r="O103" s="65">
        <v>1629600</v>
      </c>
      <c r="P103" s="65">
        <v>1655800</v>
      </c>
    </row>
    <row r="104" spans="12:16" ht="15.75">
      <c r="L104" s="44"/>
      <c r="M104" s="39"/>
      <c r="N104" s="45"/>
      <c r="O104" s="45"/>
      <c r="P104" s="45"/>
    </row>
    <row r="105" ht="15.75">
      <c r="E105" s="51" t="s">
        <v>13</v>
      </c>
    </row>
    <row r="106" spans="5:16" ht="15.75">
      <c r="E106" s="11" t="s">
        <v>20</v>
      </c>
      <c r="F106" s="82" t="s">
        <v>250</v>
      </c>
      <c r="G106" s="82"/>
      <c r="H106" s="82"/>
      <c r="I106" s="82"/>
      <c r="J106" s="82"/>
      <c r="K106" s="82"/>
      <c r="L106" s="82"/>
      <c r="M106" s="36"/>
      <c r="N106" s="8"/>
      <c r="O106" s="8"/>
      <c r="P106" s="2"/>
    </row>
    <row r="107" spans="5:16" ht="15.75">
      <c r="E107" s="11"/>
      <c r="F107" s="81" t="s">
        <v>21</v>
      </c>
      <c r="G107" s="81"/>
      <c r="H107" s="81"/>
      <c r="I107" s="81"/>
      <c r="J107" s="81"/>
      <c r="K107" s="81"/>
      <c r="L107" s="81"/>
      <c r="M107" s="34"/>
      <c r="P107" s="2"/>
    </row>
    <row r="108" spans="5:16" ht="15.75">
      <c r="E108" s="11"/>
      <c r="F108" s="34"/>
      <c r="G108" s="34"/>
      <c r="H108" s="34"/>
      <c r="I108" s="34"/>
      <c r="J108" s="34"/>
      <c r="K108" s="34"/>
      <c r="L108" s="34"/>
      <c r="M108" s="34"/>
      <c r="P108" s="2"/>
    </row>
    <row r="109" spans="5:7" ht="15.75">
      <c r="E109" s="11" t="s">
        <v>156</v>
      </c>
      <c r="F109" s="2" t="s">
        <v>251</v>
      </c>
      <c r="G109" s="2"/>
    </row>
    <row r="110" spans="5:10" ht="15.75">
      <c r="E110" s="11"/>
      <c r="F110" s="81" t="s">
        <v>0</v>
      </c>
      <c r="G110" s="81"/>
      <c r="H110" s="81"/>
      <c r="I110" s="81"/>
      <c r="J110" s="81"/>
    </row>
    <row r="111" spans="5:10" ht="15.75">
      <c r="E111" s="11"/>
      <c r="F111" s="34"/>
      <c r="G111" s="34"/>
      <c r="H111" s="34"/>
      <c r="I111" s="34"/>
      <c r="J111" s="34"/>
    </row>
    <row r="112" spans="5:15" ht="15.75">
      <c r="E112" s="11" t="s">
        <v>22</v>
      </c>
      <c r="F112" s="2" t="s">
        <v>252</v>
      </c>
      <c r="G112" s="2"/>
      <c r="H112" s="2"/>
      <c r="I112" s="2"/>
      <c r="J112" s="2"/>
      <c r="K112" s="2"/>
      <c r="L112" s="2"/>
      <c r="M112" s="2"/>
      <c r="N112" s="8"/>
      <c r="O112" s="8"/>
    </row>
    <row r="113" spans="5:15" ht="15.75">
      <c r="E113" s="11"/>
      <c r="F113" s="81" t="s">
        <v>21</v>
      </c>
      <c r="G113" s="81"/>
      <c r="H113" s="81"/>
      <c r="I113" s="81"/>
      <c r="J113" s="81"/>
      <c r="K113" s="81"/>
      <c r="L113" s="81"/>
      <c r="M113" s="34"/>
      <c r="N113" s="20" t="s">
        <v>30</v>
      </c>
      <c r="O113" s="20"/>
    </row>
    <row r="114" spans="5:7" ht="15.75">
      <c r="E114" s="78" t="s">
        <v>262</v>
      </c>
      <c r="F114" s="78"/>
      <c r="G114" s="78"/>
    </row>
    <row r="116" spans="5:15" ht="15.75">
      <c r="E116" s="73" t="s">
        <v>32</v>
      </c>
      <c r="F116" s="73"/>
      <c r="G116" s="73"/>
      <c r="H116" s="73"/>
      <c r="I116" s="73"/>
      <c r="J116" s="73"/>
      <c r="K116" s="73"/>
      <c r="L116" s="73"/>
      <c r="M116" s="73"/>
      <c r="N116" s="73"/>
      <c r="O116" s="31"/>
    </row>
  </sheetData>
  <sheetProtection/>
  <mergeCells count="36">
    <mergeCell ref="E2:I2"/>
    <mergeCell ref="N14:O14"/>
    <mergeCell ref="N15:O15"/>
    <mergeCell ref="M20:M22"/>
    <mergeCell ref="N16:O16"/>
    <mergeCell ref="N17:O17"/>
    <mergeCell ref="N18:O18"/>
    <mergeCell ref="N19:O19"/>
    <mergeCell ref="N20:P20"/>
    <mergeCell ref="K2:P2"/>
    <mergeCell ref="E12:L12"/>
    <mergeCell ref="N12:O12"/>
    <mergeCell ref="K5:M5"/>
    <mergeCell ref="N13:O13"/>
    <mergeCell ref="E7:I7"/>
    <mergeCell ref="E8:H8"/>
    <mergeCell ref="E9:I9"/>
    <mergeCell ref="E13:L13"/>
    <mergeCell ref="K4:P4"/>
    <mergeCell ref="K6:P6"/>
    <mergeCell ref="E6:I6"/>
    <mergeCell ref="K7:P7"/>
    <mergeCell ref="E4:I4"/>
    <mergeCell ref="O21:P21"/>
    <mergeCell ref="E114:G114"/>
    <mergeCell ref="K21:K22"/>
    <mergeCell ref="F113:L113"/>
    <mergeCell ref="F106:L106"/>
    <mergeCell ref="F107:L107"/>
    <mergeCell ref="F110:J110"/>
    <mergeCell ref="G21:G22"/>
    <mergeCell ref="E17:L17"/>
    <mergeCell ref="E16:L16"/>
    <mergeCell ref="E116:N116"/>
    <mergeCell ref="E18:J18"/>
    <mergeCell ref="G20:L20"/>
  </mergeCells>
  <printOptions/>
  <pageMargins left="0.54" right="0.03937007874015748" top="0.7874015748031497" bottom="0.07874015748031496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admcto</dc:creator>
  <cp:keywords/>
  <dc:description/>
  <cp:lastModifiedBy>1</cp:lastModifiedBy>
  <cp:lastPrinted>2014-12-30T04:06:42Z</cp:lastPrinted>
  <dcterms:created xsi:type="dcterms:W3CDTF">2010-06-23T06:27:50Z</dcterms:created>
  <dcterms:modified xsi:type="dcterms:W3CDTF">2015-04-08T10:49:57Z</dcterms:modified>
  <cp:category/>
  <cp:version/>
  <cp:contentType/>
  <cp:contentStatus/>
</cp:coreProperties>
</file>